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D:\งานช้าง\แผนพัฒนาจังหวัดแพร่-กลุ่ม-ภาค\แผนกลุ่มจังหวัด60-65\เมืองสุขภาวะ\เตรียม 21-1-62\"/>
    </mc:Choice>
  </mc:AlternateContent>
  <xr:revisionPtr revIDLastSave="0" documentId="8_{CFD703F9-66D8-46BE-9DBE-B562389286BE}" xr6:coauthVersionLast="40" xr6:coauthVersionMax="40" xr10:uidLastSave="{00000000-0000-0000-0000-000000000000}"/>
  <bookViews>
    <workbookView xWindow="0" yWindow="0" windowWidth="14370" windowHeight="7530" activeTab="1" xr2:uid="{00000000-000D-0000-FFFF-FFFF00000000}"/>
  </bookViews>
  <sheets>
    <sheet name="ตัวอย่าง" sheetId="1" r:id="rId1"/>
    <sheet name="ข้อเสนอ" sheetId="2" r:id="rId2"/>
  </sheets>
  <definedNames>
    <definedName name="_xlnm.Print_Titles" localSheetId="0">ตัวอย่าง!$4:$4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 l="1"/>
  <c r="C28" i="1" l="1"/>
  <c r="C27" i="1"/>
  <c r="C21" i="1" l="1"/>
  <c r="C67" i="1" s="1"/>
</calcChain>
</file>

<file path=xl/sharedStrings.xml><?xml version="1.0" encoding="utf-8"?>
<sst xmlns="http://schemas.openxmlformats.org/spreadsheetml/2006/main" count="234" uniqueCount="166">
  <si>
    <t>แบบฟอร์มการจัดทำร่างข้อเสนอการพัฒนาเศรษฐกิจและสังคมกลุ่มจังหวัดภาคเหนือตอนบน 2</t>
  </si>
  <si>
    <t>ด้านคุณภาพชีวิต</t>
  </si>
  <si>
    <t>รายละเอียด และแนวทางดำเนินการ (โดยย่อ)</t>
  </si>
  <si>
    <t>ประโยชน์ที่ได้รับ</t>
  </si>
  <si>
    <t>ลำดับ
ที่</t>
  </si>
  <si>
    <t>หน่วยดำเนินการ/ผู้นำเสนอ</t>
  </si>
  <si>
    <t>ประเด็นข้อเสนอ/ เรื่องที่เสนอ</t>
  </si>
  <si>
    <t>พื้นที่ดำเนินการ</t>
  </si>
  <si>
    <t>กลุ่มเป้าหมาย</t>
  </si>
  <si>
    <t>งบประมาณ
(บาท)</t>
  </si>
  <si>
    <t>ความสอดค้องกับทิศทาง
การพัฒนา/แก้ไขปัญหา
ของกลุ่มจังหวัด และภาค</t>
  </si>
  <si>
    <t>ชื่อผู้รายงาน...........................................................................................(หัวหน้าหน่วยงาน)</t>
  </si>
  <si>
    <t>รวมทั้งสิ้น</t>
  </si>
  <si>
    <t>หมายเหตุ</t>
  </si>
  <si>
    <t>1) ข้อมูลพื้นฐานที่เกี่ยวข้องกับประเด็นปัญหา หรือประเด็นแนวทางในการพัฒนาแล้วแต่กรณี</t>
  </si>
  <si>
    <t>2) สถานการณ์ของปัญหาที่ผ่านมา และสาเหตุของปัญหา</t>
  </si>
  <si>
    <t>3) แนวทางแก้ไข หรือแนวทางในการพัฒนาแล้วแต่ละกรณี</t>
  </si>
  <si>
    <t>4) เรื่องที่จะขอรับการสนับสนุน</t>
  </si>
  <si>
    <t>: ในช่องรายละเอียด และแนวทางดำเนินการ ให้แสดงข้อมูลังต่อไปนี้ด้วย</t>
  </si>
  <si>
    <t>สวนรุกชาติห้วยทรายขาว อ.ลอง จ.แพร่</t>
  </si>
  <si>
    <t>พื้นที่ป่าอนุรักษ์</t>
  </si>
  <si>
    <t>ชุมชนใช้เส้นทางศึกษาธรรมชาติตามระบบนิเวศในเขตพื้นที่อนุรักษ์ และพักผ่อนหย่อนใจ</t>
  </si>
  <si>
    <t>ยุทธศาสตร์กลุ่มจังหวัดภาคเหนือตอนบน 2 ยุทธศาสตร์ที่ 3 พัฒนาและสนับสนุนการยกระดับการท่องเที่ยวเชิงนิเวศฯ</t>
  </si>
  <si>
    <t>หน่วยดำเนินการ : สบอ.13 แพร่
ผู้นำเสนอ : กลุ่มงานวิชาการ
เบอร์ติดต่อ : 097-9249330</t>
  </si>
  <si>
    <t>อุทยานแห่งชาติแม่ยม</t>
  </si>
  <si>
    <t>อำนวยความสะดวกให้แก่นักท่องเที่ยว/ผู้ใช้บริการ และเจ้าหน้าที่</t>
  </si>
  <si>
    <t>หน่วยดำเนินการ : สบอ.13 แพร่
ผู้นำเสนอ : ส่วนอุทยานแห่งชาติ
เบอร์ติดต่อ : 054-511162</t>
  </si>
  <si>
    <t>อุทยานแห่งชาติเวียงโกศัย</t>
  </si>
  <si>
    <t>หน่วยดำเนินการ : สบอ.13 แพร่
ผู้นำเสนอ : ส่วนอุทยานเวียงโกศัย
เบอร์ติดต่อ : 054-511162</t>
  </si>
  <si>
    <t>อุทยานแห่งชาติดอยผากลอง</t>
  </si>
  <si>
    <t>อุทยานแห่งชาติดอยภูคา</t>
  </si>
  <si>
    <t>อุทยานแห่งชาติศรีน่าน</t>
  </si>
  <si>
    <t>อุทยานแห่งชาติแม่จริม</t>
  </si>
  <si>
    <t>อุทยานแห่งชาติขุนน่าน</t>
  </si>
  <si>
    <t>อุทยานแห่งชาติถ้ำสะเกิน</t>
  </si>
  <si>
    <t>อุทยานแห่งชาติขุนสถาน</t>
  </si>
  <si>
    <t>1.)เส้นทางศึกษาธรรมชาติ เป็นเงิน 300,000 บาท</t>
  </si>
  <si>
    <t>วนอุทยานแห่งชาติถ้ำผาตูบ</t>
  </si>
  <si>
    <t xml:space="preserve">5.1 ห้องน้ำ  -ห้องสุขา ขนาด 6 ห้อง/หลัง จำนวน  1 หลัง
5.2 ห้องน้ำ - ห้องสุขา ขนาด 4 ห้อง/หลัง จำนวน  2 หลัง
5.3 ห้องน้ำ - ห้องสุขา ขนาด 2 ห้อง/หลัง จำนวน  4 หลัง
6) ปรับปรุงเส้นทางศึกษาธรรมชาติ จำนวน 6 เส้นเป็นเงิน 740,000 บาท
6.1 เส้นทางดอยธง - ผากระทิงตก ระยะทาง 3.50 กิโลเมตร
6.2 เส้นทางดอยผาผึ้ง ระยะทาง 2.20 กิโลเมตร
6.3 เส้นทางน้ำตกตระกูลลี (3 แห่ง) ระยะทาง 3.50 กิโลเมตร
6.4 เส้นทางถ้ำละโอ่ง ระยะทาง 1.20 กิโลเมตร
6.5 เส้นทางปากลี (เหนือเขื่อนสิริกิติ์) ระยะทาง 1.50 กิโลเมตร
6.6 เส้นทางดอยแม่ติ๊ก ระยะทาง 1.00 กิโลเมตร
7) ก่อสร้างลานจอดรถแบบดินซีเมนต์ผสมน้ำยาดัดแปร และยางพาราสด พร้อมปรับปรุงภูมิทัศน์        จำนวน 1 จุด (ขนาด 15 เมตร * 30 เมตร) เป็นเงิน 330,000 บาท
8) ก่อสร้างศาลาพักนักท่องเที่ยว จำนวน 1 หลัง เป็นเงิน 500,000 บาท
9) บ้านพักนักท่องเที่ยว (แบบ 2 ห้องนอน) พร้อมครุภัณฑ์ จำนวน 4 หลัง เป็นเงิน 8,152,000 บาท
10) บ้านพักนักท่องเที่ยว (แบบ 1 ห้องนอน) พร้อมครุภัณฑ์ จำนวน 2 หลัง เป็นเงิน 1,440,000 บาท  
11) ติดตั้งระบบผลิตไฟฟ้าโซล่าเซลล์ (ขนาด 150 วัตต์) จำนวน 8 ชุด เป็นเงิน 228,000 บาท
</t>
  </si>
  <si>
    <t>4.1 โครงการพัฒนาทรัพยากรธรรมชาติและสิ่งแวดล้อมที่เอื้อต่อการดูแลสุขภาพผู้สูงอายุ         สวนรุกขชาติห้วยทรายขาว</t>
  </si>
  <si>
    <t>เส้นทางศึกษาธรรมชาติ ถนนคอนกรีดเสริมเหล็ก กว้าง 1.5 เมตร หน้า 0.08 เมตร ยาว 500 เมตร</t>
  </si>
  <si>
    <t>4.2 โครงการพัฒนาทรัพยากรธรรมชาติและสิ่งแวดล้อมที่เอื้อต่อการดูแลสุขภาพผู้สูงอายุ    อุทยานแห่งชาติแม่ยม</t>
  </si>
  <si>
    <t>4.3 โครงการพัฒนาทรัพยากรธรรมชาติและสิ่งแวดล้อมที่เอื้อต่อการดูแลสุขภาพผู้สูงอายุ   อุทยานแห่งชาติเวียงโกศัย</t>
  </si>
  <si>
    <t>4.4  โครงการพัฒนาทรัพยากรธรรมชาติและสิ่งแวดล้อมที่เอื้อต่อการดูแลสุขภาพผู้สูงอายุ   อุทยานแห่งชาติดอยผากลอง</t>
  </si>
  <si>
    <t>4.5  โครงการพัฒนาทรัพยากรธรรมชาติและสิ่งแวดล้อมที่เอื้อต่อการดูแลสุขภาพผู้สูงอายุ   อุทยานแห่งชาติดอยภูคา</t>
  </si>
  <si>
    <t>4.6  โครงการพัฒนาทรัพยากรธรรมชาติและสิ่งแวดล้อมที่เอื้อต่อการดูแลสุขภาพผู้สูงอายุ   อุทยานแห่งชาติศรีน่าน</t>
  </si>
  <si>
    <t>4.7  โครงการพัฒนาทรัพยากรธรรมชาติและสิ่งแวดล้อมที่เอื้อต่อการดูแลสุขภาพผู้สูงอายุ   อุทยานแห่งชาติแม่จริม</t>
  </si>
  <si>
    <t>4.8 โครงการพัฒนาทรัพยากรธรรมชาติและสิ่งแวดล้อมที่เอื้อต่อการดูแลสุขภาพผู้สูงอายุ   อุทยานแห่งชาติขุนน่าน</t>
  </si>
  <si>
    <t>4.9  โครงการพัฒนาทรัพยากรธรรมชาติและสิ่งแวดล้อมที่เอื้อต่อการดูแลสุขภาพผู้สูงอายุ   อุทยานแห่งชาติถ้ำสะเกิน</t>
  </si>
  <si>
    <t>4.10  โครงการพัฒนาทรัพยากรธรรมชาติและสิ่งแวดล้อมที่เอื้อต่อการดูแลสุขภาพผู้สูงอายุ   อุทยานแห่งชาติขุนสถาน</t>
  </si>
  <si>
    <t>4.11  โครงการพัฒนาทรัพยากรธรรมชาติและสิ่งแวดล้อมที่เอื้อต่อการดูแลสุขภาพผู้สูงอายุ          วนอุทยานแห่งชาติถ้ำผาตูบ</t>
  </si>
  <si>
    <t>4.12  โครงการพัฒนาทรัพยากรธรรมชาติและสิ่งแวดล้อมที่เอื้อต่อการดูแลสุขภาพผู้สูงอายุ สวนรุกขชาติเชตวัน</t>
  </si>
  <si>
    <t>1) ปรับปรุงซ่อมแซมอาคาศูนย์เรียนรู้การป่าไม้ เป็นเงิน 5,307,181.21 บาท                                                       2) ห้องน้ำ - ห้องสุขา ชาย  เป็นเงิน 714,062.45 บาท         3) ห้องน้ำ - ห้องสุขา หญิง  เป็นเงิน  685,946.78  บาท</t>
  </si>
  <si>
    <t>สวนรุกขชาติเชตวัน อ.เมือง จ.แพร่</t>
  </si>
  <si>
    <t xml:space="preserve">หน่วยดำเนินการ : สบอ.13 แพร่
ผู้นำเสนอ : กลุ่มงานวิชาการ
เบอร์ติดต่อ : </t>
  </si>
  <si>
    <t xml:space="preserve">1) ก่อสร้างถังเก็บน้ำบนดิน ขนาด 50 ลูกบาศก์เมตร จำนวน 5 ถัง เป็นเงิน 1,125,000 บาท                                      2) ก่อสร้างบ้านพักเจ้าหน้าที่ ขนาด 3 ครอบครัว จำนวน 2 หลัง เป็นเงิน 2,280,000 บาท                                      3) ติดตั้งระบบไฟฟ้าด้วยเซลล์แสงอาทิตย์ เป็นเงิน 871,300 บาท
</t>
  </si>
  <si>
    <t>1.) ปรับปรุงซ่อมแซมบ้านพักรับรองนักท่องเที่ยว (เวียงโกศัย 101) เป็นเงิน 801,000 บาท                                      2.) ก่อสร้างห้องน้ำ-ห้องสุขา เป็นเงิน 1,252,000 บาท       3.) ก่อสร้างถนนคอนกรีตเสริมเหล็ก (คสล) เป็นเงิน 1,266,700 บาท</t>
  </si>
  <si>
    <t xml:space="preserve">1.) ก่อสร้างห้องน้ำ-ห้องสุขา(ชายหญิง) บริเวณหน่วยพิทักษ์อุทยานแห่งชาติ ที่ ผก.2 (ถ้ำเอราวัย-แก่งหลวง)  เป็นเงิน 780,000 บาท                                                           2.) ซ่อมแซมถนนและลานจอดรถบริเวณที่ทำการ-สวนหินมหาราช และแหล่งท่องเที่ยวภูเขาหินปะการังเป็นเงิน 3,270,000 บาท
</t>
  </si>
  <si>
    <t>1.) ก่อสร้างห้องน้ำ-ห้องสุขา(น้ำตกตาดหลวง) เป็นเงิน 1,074,777.65 บาท                                                  2.) ปรับปรุงถนนแบบดินซีเมนต์ผสมน้ำยาดัดแปรและยางพาราสด (น้ำตกตาดหลวง) เป็นเงิน 1,050,800บาท       3.) ก่อสร้างถังพักน้ำ ขนาดความจุ 270 ลบ.ม. เป็นเงิน 510,000 บาท                                                           4.) ก่อสร้างบ้านพักเจ้าหน้าที่ จำนวน 3 หลัง หลังละ 1,011,000 บาท  เป็นเงิน 3,033,000 บาท</t>
  </si>
  <si>
    <t>1.) ก่อสร้างบ้านพักนักท่องเที่ยว 2 ห้องนอน จำนวน 3 หลัง เป็นเงิน 3,438,000 บาท                                            2.) ก่อสร้างถนนคอนกรีตเสริมเหล็กและรางระบายน้ำรูปตัววี ระยะทาง 825 ม. เป็นเงิน 2,348,100 บาท                 3.) ก่อสร้างศูนย์กู้ชีพกู้ภัย เป็นเงิน 3,948,000 บาท           4.) ก่อสร้างลานจอดรถแบบล็อกปูหญ้า  เป็นเงิน 492,290.81 บาท</t>
  </si>
  <si>
    <t xml:space="preserve">1) ระเบียงชมวิวข้างสโมสรฯ                                            2) ปรับปรุงเส้นทางเชื่อมโยงการท่องเที่ยวชมวิวสู่แลนด์มาร์ค บริเวรริมฝั่งน้ำว้า                                                         3) เส้นทางศึกษาธรรมชาติ (ชบาป่า) 2 กม.                        4.) บ่อพักน้ำ ขนาด 50 ลบ.ม.                                      5.)ปรับปรุงพื้นที่กางเต็นท์ค่ายเยาวชน                              6.) ปรับปรุงศูนย์บริการนักท่องเที่ยว
</t>
  </si>
  <si>
    <t xml:space="preserve">1) ก่อสร้างสร้างโรงจอดรถและปรับปรุงภูมิทัศน์อุทยานแห่งชาติ  เป็นเงิน 1,187,000 บาท                               2) ก่อสร้างห้องสุขาชาย-หญิง บริเวณที่ทำการอุทยานแห่งชาติ เป็นเงิน 1,187,000 บาท                                            3) ก่อสร้างห้องสุขาชาย-หญิง บริเวณแหล่งท่องเที่ยวภูลังกา เป็นเงิน 1,187,000 บาท                                            4.) ก่อสร้างโรงอบสมุนไพรพร้อมอาคารนวดแพทย์แผนไทย เป็นเงิน 2,500,000 บาท                                            5.) ซ่อมแซมบ้านพักเจ้าหน้าที่  เป็นเงิน 500,000 บาท         
</t>
  </si>
  <si>
    <t xml:space="preserve">1) ก่อสร้างถังเก็บน้ำบนดินขนาด 50 ลบ.ม. จำนวน 4 แห่ง เป็นเงิน 1,168,000 บาท                                             2) ก่อสร้างร้านอาหารและขายของที่ระลึก จำนวน 1 แห่ง เป็นเงิน 1,445,000 บาท                                             3) ก่อสร้างห้องสุขารวม 10 ห้อง จำนวน 3 แห่ง เป็นเงิน 3,561,000 บาท           
</t>
  </si>
  <si>
    <t xml:space="preserve">1) ปรับปรุงภูมิทัศน์ เป็นเงิน 750,000 บาท                   1.1 อาคารที่ทำการอุทยานแห่งชาติขุนสถาน                  1.2 อาคารศูนย์บริการนักท่องเที่ยว                  
1.3 อาคารห้องประชุมบริการนักท่องเที่ยว                      1.4 อาคารเอนกประสงค์ (ร้านขายกาแฟ-ของฝาก)           1.5 ด่านเก็บค่าธรรมเนียม                                            1.6 บ้านพักนักท่องเที่ยว (ขนาด 1 ห้องนอน) จำนวน 4 หลัง
1.7 อาคารระเบียงชมวิวและร้านอาหารบริการนักท่องเที่ยว
1.8 ห้องน้ำ-ห้องสุขา (ชาย หญิง ขนาด 6 ห้อง/หลัง) จำนวน 3 หลัง
2) ปรับปรุงระบบไฟฟ้าภายในอุทยานแห่งชาติ เป็นเงิน 250,000 บาท
3) ปรับปรุงระบบประปาภายในอุทยานแห่งชาติ เป็นเงิน 350,000 บาท
4) ก่อสร้างถนนแบบดินซีเมนต์ผสมน้ำยาดัดแปร และยางพาราสด ความกว้าง 4 เมตรความยาว 2.50 กิโลเมตร เป็นเงิน 3,595,000 บาท
5) ก่อสร้างห้องสุขาเป็นเงิน 2,017,334 บาท
</t>
  </si>
  <si>
    <t>ชื่อหน่วยงาน..สำนักงานสาธารณสุขจังหวัดแพร่</t>
  </si>
  <si>
    <t xml:space="preserve">การบูรณาการเมืองต้นแบบดูแลสุขภาพในผู้สูงอายุ 
(Health Aging Smart City)
</t>
  </si>
  <si>
    <t xml:space="preserve">กิจกรรมหลัก การพัฒนาและบูรณาการเมืองต้นแบบดูแลสุขภาพในผู้สูงอายุ </t>
  </si>
  <si>
    <t xml:space="preserve">กิจกรรมหลัก 2 พัฒนาระบบบริการรองรับการบริการประชาชนทั่วไป/ผู้สูงอายุ/นักท่องเที่ยว
</t>
  </si>
  <si>
    <t xml:space="preserve">*ก่อสร้างระบบสัญญาณไฟจราจรคนเดินข้ามถนน 1 แห่ง  </t>
  </si>
  <si>
    <t xml:space="preserve">*ก่อสร้างอาคารจอดรถสูง 7 ชั้น 1 แห่ง </t>
  </si>
  <si>
    <r>
      <t>กิจกรรมย่อย 2.2</t>
    </r>
    <r>
      <rPr>
        <sz val="15"/>
        <color rgb="FF000000"/>
        <rFont val="TH SarabunPSK"/>
        <family val="2"/>
      </rPr>
      <t xml:space="preserve"> พัฒนาระบบบริการแพทย์ฉุกเฉินครบวงจรและระบบส่งต่อ  </t>
    </r>
  </si>
  <si>
    <r>
      <rPr>
        <b/>
        <sz val="16"/>
        <color theme="1"/>
        <rFont val="TH SarabunIT๙"/>
        <family val="2"/>
      </rPr>
      <t>กิจกรรมย่อย 2.1</t>
    </r>
    <r>
      <rPr>
        <sz val="16"/>
        <color theme="1"/>
        <rFont val="TH SarabunIT๙"/>
        <family val="2"/>
      </rPr>
      <t xml:space="preserve"> ศูนย์ส่งต่อและพัฒนาสมรรถนะด้านความปลอดภัยสำหรับผู้รับบริการและนักท่องเที่ยว            
</t>
    </r>
  </si>
  <si>
    <t xml:space="preserve">*จัดซื้อรถพยาบาล(รถตู้)พร้อมอุปกรณ์มาตรฐาน ระบบการแพทย์ฉุกเฉินงบประมาณ </t>
  </si>
  <si>
    <t xml:space="preserve">*จัดซื้อรถกู้ชีพรถพยาบาลฉุกเฉินขับเคลื่อน 4 ล้อพร้อมอุปกรณ์ช่วยชีวิตพื้นฐาน </t>
  </si>
  <si>
    <t xml:space="preserve">*จัดจ้างผู้ให้บริการในศูนย์ฯ จำนวน 4 แห่งๆละ 2 คนๆ12 เดือนๆละ 10,000 บาท งบประมาณ  </t>
  </si>
  <si>
    <t xml:space="preserve">*ติดตั้งระบบทวนสัญญาณชนิดประจำที่  </t>
  </si>
  <si>
    <t xml:space="preserve">*ติดตั้งระบบทวนสัญญาณวิทยุ ชนิดโมบายติดรถยนต์  </t>
  </si>
  <si>
    <t xml:space="preserve">*อบรมพัฒนาเครือข่าย พนักงานรับแจ้งเหตุการเจ็บป่วยฉุกเฉิน และ ทีมกู้ชีพ ทีมการแพทย์ฉุกเฉิน ระดับจังหวัด  </t>
  </si>
  <si>
    <t xml:space="preserve">*จัดซื้อเครื่องกระตุกไฟฟ้าหัวใจอัตโนมัติ ( AED) </t>
  </si>
  <si>
    <t xml:space="preserve">*อบรมเชิงปฏิบัติงานการใช้อุปกรณ์การแพทย์ฉุกเฉิน(AED) </t>
  </si>
  <si>
    <t xml:space="preserve">*ประชุมสัมมนาเครือข่ายการแพทย์ฉุกเฉินจังหวัดๆละ1 วัน </t>
  </si>
  <si>
    <t xml:space="preserve">อบรมหลักสูตรอาสาการแพทย์ฉุกเฉินชุมชน 4 จังหวัดๆละ 1 วัน </t>
  </si>
  <si>
    <t>โรงพยาบาลสูงเม่น อำเภอสูงเม่น จังหวัดแพร่</t>
  </si>
  <si>
    <t>ผู้สูงอายุในจังหวัดแพร่</t>
  </si>
  <si>
    <t xml:space="preserve">1) พัฒนาระบบบริการและศูนย์รับแจ้งเหตุและสั่งการ          </t>
  </si>
  <si>
    <t xml:space="preserve">2)เสริมสร้างศักยภาพระบบการช่วยชีวิต  ในแหล่งท่องเที่ยวและทีมกู้ชีพ กู้ภัย </t>
  </si>
  <si>
    <t xml:space="preserve">3)รวมพลังเครือข่ายการแพทย์ฉุกเฉิน ห่วงโซ่คุณภาพและมาตรฐานระบบการแพทย์ฉุกเฉิน    </t>
  </si>
  <si>
    <t>4 จังหวัด แพร่ เชียงราย พะเยา น่าน</t>
  </si>
  <si>
    <t>1)สำนักงานสาธารณสุขจังหวัด ร่วมกับโรงพยาบาลชุมชน กำหนดยุทธศาสตร์การจัดบริการโรงพยาบาลต้นแบบ ทำแผนแม่บท  และเสนอแผน                                                                       2) จัดทำแผนคำของงบประมาณรายจ่ายประจำปี                          3) ก่อสร้างอาคารอาคารผู้ป่วยพร้อมครุภัณฑ์/สิ่งอำนวยความสะดวก   4)ศึกษาดูงานและดำเนินการตามแผน</t>
  </si>
  <si>
    <t xml:space="preserve">ผู้สูงอายุในจังหวัดแพร่ ทั้งผู้สูงอายุที่มีสุขภาพดี กลุ่มเสี่ยง หรือกลุ่มที่ต้องพึ่งพิง ได้รับบริการครบวงจร และต่อเนื่องจากโรงพยาบาลถึงบ้าน </t>
  </si>
  <si>
    <t xml:space="preserve">แผนพัฒนาภาคเหนือ  “การเป็นฐานเศรษฐกิจสร้างสรรค์มูลค่าสูง”
1.การพัฒนาการท่องเที่ยวให้มีคุณภาพและ  ยั่งยืน                                                    กลุ่มจังหวัดภาคเหนือตอนบน 2 
1. พัฒนาและสนับสนุนการยกระดับการท่องเที่ยวเชิงนิเวส ด้านศาสนา ศิลปะ
วัฒนธรรมและสุขภาพ เพื่อเป็นการสร้างรายได้สู่ชุมชนอย่างยั่งยืน
ยุทธศาสตร์จังหวัดแพร่ 
ยุทธศาสตรที่ 2  การพัฒนาการทองเที่ยวใหมีคุณภาพและยั่งยืน  
ยุทธศาสตรที่ 3  การยกระดับคุณภาพชีวิตของประชาชนภายใต้หลักปรัชญา เศรษฐกิจพอเพียง  
</t>
  </si>
  <si>
    <t>ประชาชนในพื้นที่ ทีมแพทย์ฉุกเฉิน ทีมกู้ชีพ กู้ภัย ผู้ประกอบการ นักท่องเที่ยว ทั้งชาวไทยและชาวต่างชาติ นักเรียน นักศึกษา</t>
  </si>
  <si>
    <t xml:space="preserve">4) เพิ่มศักยภาพ สมรรถนะจัดเตรียมรถกู้ชีพ , AED,อุปกรณ์ เครื่องมือระบบสื่อสาร  ระบบส่งต่อ </t>
  </si>
  <si>
    <t>เครือข่ายการแพทย์ฉุกเฉิน แพร่ เชียงราย พะเยา น่าน</t>
  </si>
  <si>
    <t>กิจกรรมหลัก 3 เมืองต้นแบบดูแลผู้สูงอายุด้านการแพทย์แผนไทยและการแพทย์ทางเลือก</t>
  </si>
  <si>
    <r>
      <t>กิจกรรมย่อย 3.1</t>
    </r>
    <r>
      <rPr>
        <sz val="15"/>
        <color indexed="8"/>
        <rFont val="TH SarabunPSK"/>
        <family val="2"/>
      </rPr>
      <t xml:space="preserve">  ชุมชนต้นแบบในการดูแลสุขภาพผู้สูงอายุด้วยการแพทย์แผนไทยและการแพทย์ผสมผสาน</t>
    </r>
    <r>
      <rPr>
        <sz val="15"/>
        <color indexed="8"/>
        <rFont val="TH SarabunPSK"/>
        <family val="2"/>
      </rPr>
      <t>ส่งเสริมการผลิตวัตถุดิบสมุนไพรที่มีคุณภาพได้ เกษตรปลอดภัย/อินทรีย์ และเพิ่มกำลังการผลิตสมุนไพรของชุมชน</t>
    </r>
  </si>
  <si>
    <t xml:space="preserve"> 1)พัฒนาระบบการดูแลสุขภาพผู้สูงอายุด้วยการแพทย์แผนไทยและการแพทย์ทางเลือกแบบครบวงจร </t>
  </si>
  <si>
    <t>การส่งเสริมการท่องเที่ยวเชิงระบบและดูแลสุขภาพผู้สูงอายุด้วยการแพทย์แผนไทยและการแพทย์ทางเลือกแบบครบวงจร</t>
  </si>
  <si>
    <t xml:space="preserve">1.3.พัฒนาสิ่งอำนวยความสะดวกสำหรับผู้สูงอายุและผู้พิการ สร้างถนน อารยสถาปัตถย์สำหรับผู้พิการและผู้สูงอายุ(8,500,000 ),ที่จอดรถสำหรับผู้พิการและผู้สูงอายุ(เลขที่แบบ2717 )  ภายใน ศูนย์การท่องเที่ยวและดูแลสุขภาพผู้สูงอายุด้วยภูมิปัญญาล้านนา อำเภอสอง โรงพยาบาลสอง </t>
  </si>
  <si>
    <t xml:space="preserve">1.4 พัฒนาศูนย์การท่องเที่ยวและดูแลสุขภาพผู้สูงอายุด้วยภูมิปัญญาล้านนา “ศาลาจื่นใจ๋ ป๋อใหญ่แม่ใหญ่ เป๋นสุข จำนวน 1 แห่ง" </t>
  </si>
  <si>
    <t xml:space="preserve">1.5 สร้างลานกิจกรรม และเสริมสร้างสุขภาพ สำหรับผู้สูงอายุ ภายใน ศูนย์การท่องเที่ยวและดูแลสุขภาพผู้สูงอายุด้วยภูมิปัญญาล้าน จำนวน 2 แห่ง    </t>
  </si>
  <si>
    <t>1.6 อบรมหลักสูตรผู้ช่วยแพทย์แผนไทย 330 ชั่วโมง</t>
  </si>
  <si>
    <t xml:space="preserve">1.7 สร้างระบบการดูแลสุขภาพผู้สูงอายุด้วยภูมิปัญญาการแพทย์แผนไทยและการแพทย์ผสมผสานที่ครบวงจร ที่เป็นพื้นที่ต้นแบบ จำนวน   งบประมาณ 500,000 บาท </t>
  </si>
  <si>
    <t>1.8 การประชาสัมพันธ์ชุมชนต้นแบบในการดูแลสุขภาพผู้สูงอายุด้วยการแพทย์แผนไทยและการแพทย์ผสมผสาน</t>
  </si>
  <si>
    <t>1.9 ทัวร์เล่าเรื่องเมืองสมุนไพรแพร่</t>
  </si>
  <si>
    <t xml:space="preserve">2.โปรแกรมจิต กาย สมุนไพรสร้างสมดุลแบบไทยให้ผู้สูงอายุในชุมชน  </t>
  </si>
  <si>
    <t>2) จัดสร้างอาคารศูนย์การดูแลผู้สูงอายุด้วยภูมิปัญญาการแพทย์แผนไทยและการแพทย์ผสมผสานที่ครบวงจร</t>
  </si>
  <si>
    <t xml:space="preserve">3)พัฒนาสิ่งอำนวยความสะดวกสำหรับผู้สูงอายุและผู้พิการ </t>
  </si>
  <si>
    <t>4)พัฒนาศูนย์การท่องเที่ยวและดูแลสุขภาพผู้สูงอายุด้วยภูมิปัญญาล้านน</t>
  </si>
  <si>
    <t xml:space="preserve">5)กิจกรรม และเสริมสร้างสุขภาพ สำหรับผู้สูงอายุ </t>
  </si>
  <si>
    <t>6)สร้างระบบการดูแลสุขภาพผู้สูงอายุด้วยภูมิปัญญาการแพทย์แผนไทย</t>
  </si>
  <si>
    <t>1)พื้นที่ 8 อำเภอ ในจังหวัดแพร่</t>
  </si>
  <si>
    <t xml:space="preserve">โรงพยาบาลสอง /สูงเม่น/เด่นชัย  รพ.สต 8 อำเภอ   ประชาชน/ผู้สูงอายุ 8 อำเภอ </t>
  </si>
  <si>
    <t>กิจกรรมย่อย 3.2 ส่งเสริมการผลิตวัตถุดิบสมุนไพรที่มีคุณภาพ</t>
  </si>
  <si>
    <t>1. ส่งเสริมกลุ่มการปลูกและผลิตวัตถุดิบสมุนไพรที่มีคุณภาพในกลุ่มวิสาหกิจสุขภาพชุมชน 10 กลุ่ม(รพ.สอง 3 กลุ่ม/อำเภอเครือข่ายอำเภอละ1แห่ง)</t>
  </si>
  <si>
    <t>2.ส่งเสริมกลุ่มการปลูกและผลิตวัตถุดิบสมุนไพรที่มีคุณภาพในกลุ่มวิสาหกิจสุขภาพชุมชน 3 กลุ่ม</t>
  </si>
  <si>
    <r>
      <t>กิจกรรมย่อย 3.3 พัฒนามาตรฐานผลิตภัณฑ์</t>
    </r>
    <r>
      <rPr>
        <b/>
        <sz val="15"/>
        <color indexed="8"/>
        <rFont val="TH SarabunPSK"/>
        <family val="2"/>
      </rPr>
      <t>และส่งเสริมมาตรฐานสมุนไพรเพื่อรองรับการท่องเที่ยงเชิงสุขภาพและสร้างมูลค่าเพิ่มของสมุนไพรเพื่อความมั่นคงทางเศรษฐกิจของชุมชน</t>
    </r>
  </si>
  <si>
    <t xml:space="preserve">1.ยกระดับการผลิตและแปรรูปผลิตภัณฑ์สมุนไพรในสถานบริการสาธารณสุขและการกระจายยาสมุนไพร                  </t>
  </si>
  <si>
    <t>2.พัฒนาผลิตภัณฑ์สมุนไพรให้เป็นผลิตภัณฑ์ทางนวัตกรรม</t>
  </si>
  <si>
    <t xml:space="preserve">3.จัดสร้างอาคารผลิตยาน้ำ(รพ.สอง)              </t>
  </si>
  <si>
    <r>
      <t xml:space="preserve">กิจกรรมย่อย 3.4 </t>
    </r>
    <r>
      <rPr>
        <b/>
        <sz val="16"/>
        <color indexed="8"/>
        <rFont val="TH SarabunPSK"/>
        <family val="2"/>
      </rPr>
      <t>ส่งเสริมการใช้ยาและผลิตภัณฑ์สมุนไพร</t>
    </r>
  </si>
  <si>
    <t>1. ศึกษาวิจัยการการแพทย์แผนไทย และสมุนไพรไทยในพื้นที่ (ฮ่อม : Product champion) รพ.สอง</t>
  </si>
  <si>
    <t>2. สนับสนุนการวิจัยการแพทย์แผนไทยอำเภอเครือข่ายจำนวน7เรื่องๆละ30,000 บาท</t>
  </si>
  <si>
    <t xml:space="preserve">3.ศึกษาวิจัยการการแพทย์แผนไทย และการใช้สมุนไพรไทยในการดูแลผู้ป่วยสูงอายุจำนวน  4 เรื่องๆละ 50,000 บาท </t>
  </si>
  <si>
    <t>4.กิจกรรมประชาสัมพันธ์ส่งเสริมการใช้สมุนไพร</t>
  </si>
  <si>
    <t>5.อบรมเชิงปฏิบัติการพัฒนาศักยภาพ เจ้าหน้าที่ผลิตยาสมุนไพร</t>
  </si>
  <si>
    <t>6.อบรมพัฒนาวิชาการบุคลากรสาธารณสุขในการใช้ยาสมุนไพรตามบัญชียาหลักแห่งชาติเพื่อส่งเสริมการใช้ยาสมุนไพร</t>
  </si>
  <si>
    <t>7)กิจกรรมประชาสัมพันธ์</t>
  </si>
  <si>
    <t>หน่วยดำเนินการ :สำนักงานสาธารณสุขจังหวัดแพร่
ผู้นำเสนอ :สำนักงานสาธารณสุขจังหวัดแพร่
เบอร์ติดต่อ : 054-653254</t>
  </si>
  <si>
    <t>หน่วยดำเนินการ :แขวงการทางแพร่
ผู้นำเสนอ :สำนักงานสาธารณสุขจังหวัดแพร่
เบอร์ติดต่อ :  054-653254</t>
  </si>
  <si>
    <t>หน่วยดำเนินการ :โรงพยาบาลแพร่
ผู้นำเสนอ :สำนักงานสาธารณสุขจังหวัดแพร่
เบอร์ติดต่อ :  054-653254</t>
  </si>
  <si>
    <t>หน่วยดำเนินการ :สำนักงานสาธารณสุขจังหวัดแพร่ เชียงราย พะเยา น่าน
ผู้นำเสนอ :สำนักงานสาธารณสุขจังหวัดแพร่
เบอร์ติดต่อ :  054-653254</t>
  </si>
  <si>
    <t>1)ส่งเสริมกลุ่มการปลูกและผลิตวัตถุดิบสมุนไพรที่มีคุณภาพในกลุ่มวิสาหกิจสุขภาพชุมชน</t>
  </si>
  <si>
    <t>2)ยกระดับการผลิตและแปรรูปผลิตภัณฑ์สมุนไพรในสถานบริการสาธารณสุข</t>
  </si>
  <si>
    <t>3)พัฒนาผลิตภัณฑ์สมุนไพรให้เป็นผลิตภัณฑ์ทางนวัตกรรม</t>
  </si>
  <si>
    <t>4)จัดสร้างอาคารผลิตยาน้ำ</t>
  </si>
  <si>
    <t xml:space="preserve">1. ประชาชน เกษตรกร มีการปลูกสมุนไพรเป็นพืชทางเลือก และมีรายได้จากการปลูกสมุนไพรเพิ่มขึ้น
</t>
  </si>
  <si>
    <t>2.กลุ่มเกษตรกรผลิตวัตถุดิบสมุนไพร ได้รับการส่งเสริมและผลิตสมุนไพรที่มีคุณภาพตามมาตรฐานเกษตรปลอดภัย เพิ่มขึ้นไม่น้อยกว่า 6กลุ่ม</t>
  </si>
  <si>
    <t>3.มีแหล่งการท่องเที่ยวเชิงสุขภาพแบบครบวงจรที่ได้มาตรฐาน จำนวน 2 แห่ง</t>
  </si>
  <si>
    <t>4.สถานบริการสาธารณสุขมียาสมุนไพรใช้อย่างพอเพียง และมีบริการด้านการแพทย์แผนไทย เป็นทางเลือกให้ประชาชนสามารถเข้าถึงได้  อย่างพอเพียง</t>
  </si>
  <si>
    <t>5.มีนวัตกรรมผลิตภัณฑ์สมุนไพร เพิ่มขึ้นสามารถเพิ่มรายได้ให้แก่ประชาชนในจังหวัด</t>
  </si>
  <si>
    <t xml:space="preserve">1.2จัดหาครุภัณฑ์ในอาคารศูนย์การดูแลผู้สูงอายุด้วยภูมิปัญญาการแพทย์แผนไทยและการแพทย์ผสมผสานที่ครบวงจรที่เป็นพื้นที่ต้นแบบ จำนวน 4 แห่ง </t>
  </si>
  <si>
    <t>1.1 จัดสร้างอาคารศูนย์การดูแลผู้สูงอายุด้วยภูมิปัญญาการแพทย์แผนไทยและการแพทย์ผสมผสานที่ครบวงจรที่เป็นพื้นที่ต้นแบบของตำบล จำนวน 4แห่ง (อาคาร 1 ชั้น เลขที่แบบ 9701)</t>
  </si>
  <si>
    <r>
      <t xml:space="preserve">1. การพัฒนาพัฒนากลุ่มท่องเที่ยวเชิงธรรมชาติ             </t>
    </r>
    <r>
      <rPr>
        <b/>
        <sz val="16"/>
        <rFont val="TH SarabunPSK"/>
        <family val="2"/>
      </rPr>
      <t xml:space="preserve">กิจกรรมท่องเที่ยวตามแหล่งธรรมชาติ   </t>
    </r>
    <r>
      <rPr>
        <sz val="16"/>
        <rFont val="TH SarabunPSK"/>
        <family val="2"/>
      </rPr>
      <t xml:space="preserve">                               </t>
    </r>
  </si>
  <si>
    <t xml:space="preserve">กิจกรรมหลัก 4 การพัฒนาทรัพยากรธรรมชาติและสิ่งแวดล้อมที่เอื้อต่อการดูแลสุขภาพผู้สูงอายุ
</t>
  </si>
  <si>
    <t>1)อบรมเชิงปฏิบัติการพัฒนาศักยภาพ เจ้าหน้าที่</t>
  </si>
  <si>
    <t>2)อบรมพัฒนาวิชาการบุคลากรสาธารณสุขในการใช้ยาสมุนไพรตามบัญชียาหลัก</t>
  </si>
  <si>
    <t>3)ศึกษาวิจัยการการแพทย์แผนไทย และการใช้สมุนไพร</t>
  </si>
  <si>
    <t>4)กระบวนการสนับสนุนการวิจัยการแพทย์แผนไทยอำเภอเครือข่าย</t>
  </si>
  <si>
    <t xml:space="preserve">ก่อสร้างอาคารอาคารผู้ป่วยใน 6 ชั้น/แพทย์แผนไทย/อาคารส่งเสริมสุขภาพ และเอนกประสงค์ (แบบแพทย์แผนไทยฯ) พร้อมครุภัณฑ์/สิ่งอำนวยความสะดวกจำนวน 28 รายการ /จัดทำแผนแม่บทการพัฒนาและบูรณาการเมืองต้นแบบดูแลสุขภาพในผู้สูงอายุ (อบรม/ศึกษาดูงาน)
</t>
  </si>
  <si>
    <t xml:space="preserve">กิจกรรมหลัก 1.โรงพยาบาลต้นแบบการดูแลสุขภาพผู้สูงอายุ  </t>
  </si>
  <si>
    <t xml:space="preserve">ข้อเสนอการพัฒนาตามนโยบายการดำเนินงานเมืองต้นแบบสุขภาวะผู้สูงวัยและเมืองอัจฉริยะ(Smart City) 
(Health Aging Smart City)และเมืองอัจฉริยะ(Smart City)
</t>
  </si>
  <si>
    <t>ชื่อหน่วยงาน/กลุ่มงาน…....................................................</t>
  </si>
  <si>
    <t>เมืองใสสะอาด ปลอดภัย</t>
  </si>
  <si>
    <t>กิจกรรมหลัก 1.......................................</t>
  </si>
  <si>
    <t xml:space="preserve">กิจกรรมหลัก 2 …...........
</t>
  </si>
  <si>
    <r>
      <rPr>
        <b/>
        <sz val="16"/>
        <color theme="1"/>
        <rFont val="TH SarabunIT๙"/>
        <family val="2"/>
      </rPr>
      <t>กิจกรรมย่อย 2.1</t>
    </r>
    <r>
      <rPr>
        <sz val="16"/>
        <color theme="1"/>
        <rFont val="TH SarabunIT๙"/>
        <family val="2"/>
      </rPr>
      <t xml:space="preserve"> …..............................            
</t>
    </r>
  </si>
  <si>
    <r>
      <rPr>
        <b/>
        <sz val="16"/>
        <color theme="1"/>
        <rFont val="TH SarabunIT๙"/>
        <family val="2"/>
      </rPr>
      <t>กิจกรรมย่อย 1.1</t>
    </r>
    <r>
      <rPr>
        <sz val="16"/>
        <color theme="1"/>
        <rFont val="TH SarabunIT๙"/>
        <family val="2"/>
      </rPr>
      <t xml:space="preserve">    …..............................         
</t>
    </r>
  </si>
  <si>
    <t>กิจกรรมหลัก 3</t>
  </si>
  <si>
    <r>
      <t>กิจกรรมย่อย 3.1</t>
    </r>
    <r>
      <rPr>
        <sz val="15"/>
        <color indexed="8"/>
        <rFont val="TH SarabunPSK"/>
        <family val="2"/>
      </rPr>
      <t xml:space="preserve">  ….......................</t>
    </r>
  </si>
  <si>
    <t>ชื่อผู้รายงาน...........................................................................................</t>
  </si>
  <si>
    <t>เมืองสุขภาวะที่ดี</t>
  </si>
  <si>
    <t>เมืองอาหารสุขภาพปลอดภัย</t>
  </si>
  <si>
    <t>เมืองเป็นมิตรกับสิ่งแวดล้อม</t>
  </si>
  <si>
    <t>เมืองนิเวศน์สีเขียว</t>
  </si>
  <si>
    <t>เมืองอัจฉริยะ(Smart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</si>
</sst>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87" formatCode="_-* #,##0_-;\-* #,##0_-;_-* &quot;-&quot;??_-;_-@_-"/>
    <numFmt numFmtId="188" formatCode="_-* #,##0_-;\-#,##0_-;_-* &quot;-  &quot;_-;_-@_-"/>
  </numFmts>
  <fonts count="22" x14ac:knownFonts="1">
    <font>
      <sz val="11"/>
      <color theme="1"/>
      <name val="Tahoma"/>
      <family val="2"/>
      <charset val="222"/>
      <scheme val="minor"/>
    </font>
    <font>
      <sz val="16"/>
      <color theme="1"/>
      <name val="TH SarabunIT๙"/>
      <family val="2"/>
    </font>
    <font>
      <b/>
      <sz val="18"/>
      <color theme="1"/>
      <name val="TH SarabunIT๙"/>
      <family val="2"/>
    </font>
    <font>
      <b/>
      <sz val="16"/>
      <color theme="1"/>
      <name val="TH SarabunIT๙"/>
      <family val="2"/>
    </font>
    <font>
      <b/>
      <sz val="15"/>
      <color rgb="FF000000"/>
      <name val="TH SarabunPSK"/>
      <family val="2"/>
    </font>
    <font>
      <sz val="15"/>
      <color rgb="FF000000"/>
      <name val="TH SarabunPSK"/>
      <family val="2"/>
    </font>
    <font>
      <sz val="16"/>
      <color rgb="FF000000"/>
      <name val="TH SarabunPSK"/>
      <family val="2"/>
    </font>
    <font>
      <sz val="11"/>
      <color theme="1"/>
      <name val="Tahoma"/>
      <family val="2"/>
      <charset val="222"/>
      <scheme val="minor"/>
    </font>
    <font>
      <sz val="16"/>
      <name val="TH SarabunIT๙"/>
      <family val="2"/>
    </font>
    <font>
      <sz val="14"/>
      <color theme="1"/>
      <name val="TH SarabunIT๙"/>
      <family val="2"/>
    </font>
    <font>
      <sz val="15"/>
      <color indexed="8"/>
      <name val="TH SarabunPSK"/>
      <family val="2"/>
    </font>
    <font>
      <sz val="16"/>
      <name val="TH SarabunPSK"/>
      <family val="2"/>
    </font>
    <font>
      <sz val="15"/>
      <color theme="1"/>
      <name val="TH SarabunPSK"/>
      <family val="2"/>
    </font>
    <font>
      <b/>
      <sz val="16"/>
      <name val="TH SarabunPSK"/>
      <family val="2"/>
    </font>
    <font>
      <b/>
      <sz val="15"/>
      <color indexed="8"/>
      <name val="TH SarabunPSK"/>
      <family val="2"/>
    </font>
    <font>
      <sz val="10"/>
      <name val="Arial"/>
      <family val="2"/>
    </font>
    <font>
      <b/>
      <sz val="16"/>
      <color rgb="FF000000"/>
      <name val="TH SarabunPSK"/>
      <family val="2"/>
    </font>
    <font>
      <b/>
      <sz val="16"/>
      <color indexed="8"/>
      <name val="TH SarabunPSK"/>
      <family val="2"/>
    </font>
    <font>
      <sz val="12"/>
      <name val="TH SarabunPSK"/>
      <family val="2"/>
    </font>
    <font>
      <sz val="16"/>
      <color theme="1"/>
      <name val="TH SarabunPSK"/>
      <family val="2"/>
    </font>
    <font>
      <b/>
      <sz val="16"/>
      <color rgb="FF333333"/>
      <name val="TH SarabunIT๙"/>
      <family val="2"/>
    </font>
    <font>
      <b/>
      <sz val="16"/>
      <color theme="1"/>
      <name val="TH SarabunPSK"/>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7" fillId="0" borderId="0" applyFont="0" applyFill="0" applyBorder="0" applyAlignment="0" applyProtection="0"/>
    <xf numFmtId="0" fontId="15" fillId="0" borderId="0"/>
  </cellStyleXfs>
  <cellXfs count="72">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vertical="top"/>
    </xf>
    <xf numFmtId="0" fontId="2" fillId="0" borderId="0" xfId="0" applyFont="1"/>
    <xf numFmtId="0" fontId="1" fillId="0" borderId="1" xfId="0" applyFont="1" applyBorder="1" applyAlignment="1">
      <alignment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top"/>
    </xf>
    <xf numFmtId="0" fontId="3" fillId="0" borderId="0" xfId="0" applyFont="1" applyAlignment="1">
      <alignment vertical="top"/>
    </xf>
    <xf numFmtId="0" fontId="3" fillId="0" borderId="2" xfId="0" applyFont="1" applyBorder="1" applyAlignment="1">
      <alignment horizontal="center" vertical="top"/>
    </xf>
    <xf numFmtId="0" fontId="3" fillId="0" borderId="2" xfId="0" applyFont="1" applyBorder="1" applyAlignment="1">
      <alignment vertical="top"/>
    </xf>
    <xf numFmtId="0" fontId="1" fillId="0" borderId="1" xfId="0" applyFont="1" applyBorder="1" applyAlignment="1">
      <alignment vertical="top" wrapText="1"/>
    </xf>
    <xf numFmtId="0" fontId="3" fillId="0" borderId="0" xfId="0" applyFont="1" applyAlignment="1">
      <alignment horizontal="center" vertical="top"/>
    </xf>
    <xf numFmtId="0" fontId="1" fillId="0" borderId="0" xfId="0" applyFont="1" applyAlignment="1">
      <alignment horizontal="center" vertical="top"/>
    </xf>
    <xf numFmtId="3" fontId="1" fillId="0" borderId="1" xfId="0" applyNumberFormat="1" applyFont="1" applyBorder="1" applyAlignment="1">
      <alignment vertical="top"/>
    </xf>
    <xf numFmtId="0" fontId="1" fillId="0" borderId="1" xfId="0" applyFont="1" applyBorder="1" applyAlignment="1">
      <alignment horizontal="left" vertical="top" wrapText="1"/>
    </xf>
    <xf numFmtId="4" fontId="1" fillId="0" borderId="1" xfId="0" applyNumberFormat="1" applyFont="1" applyBorder="1" applyAlignment="1">
      <alignment vertical="top"/>
    </xf>
    <xf numFmtId="0" fontId="3" fillId="0" borderId="1" xfId="0" applyFont="1" applyBorder="1" applyAlignment="1">
      <alignment vertical="top" wrapText="1"/>
    </xf>
    <xf numFmtId="0" fontId="9" fillId="0" borderId="1" xfId="0" applyFont="1" applyBorder="1" applyAlignment="1">
      <alignment vertical="top" wrapText="1"/>
    </xf>
    <xf numFmtId="0" fontId="1" fillId="0" borderId="1" xfId="0" applyFont="1" applyBorder="1" applyAlignment="1">
      <alignment vertical="top" wrapText="1"/>
    </xf>
    <xf numFmtId="0" fontId="11" fillId="0" borderId="1" xfId="0" applyFont="1" applyBorder="1" applyAlignment="1">
      <alignment horizontal="left" vertical="top" wrapText="1"/>
    </xf>
    <xf numFmtId="187" fontId="11" fillId="0" borderId="1" xfId="1" applyNumberFormat="1" applyFont="1" applyBorder="1" applyAlignment="1">
      <alignment horizontal="right" vertical="top" indent="1"/>
    </xf>
    <xf numFmtId="187" fontId="11" fillId="0" borderId="1" xfId="1" applyNumberFormat="1" applyFont="1" applyBorder="1" applyAlignment="1">
      <alignment horizontal="left" vertical="top"/>
    </xf>
    <xf numFmtId="0" fontId="12" fillId="0" borderId="1" xfId="0" applyFont="1" applyBorder="1" applyAlignment="1">
      <alignment wrapText="1"/>
    </xf>
    <xf numFmtId="188" fontId="11" fillId="0" borderId="1" xfId="2" applyNumberFormat="1" applyFont="1" applyBorder="1" applyAlignment="1">
      <alignment horizontal="right" vertical="top" indent="1"/>
    </xf>
    <xf numFmtId="0" fontId="11" fillId="2" borderId="1" xfId="2" applyFont="1" applyFill="1" applyBorder="1" applyAlignment="1">
      <alignment horizontal="left" vertical="top" wrapText="1" indent="1"/>
    </xf>
    <xf numFmtId="0" fontId="11" fillId="0" borderId="1" xfId="0" applyFont="1" applyBorder="1" applyAlignment="1">
      <alignment vertical="top" wrapText="1"/>
    </xf>
    <xf numFmtId="188" fontId="11" fillId="0" borderId="1" xfId="2" applyNumberFormat="1" applyFont="1" applyBorder="1" applyAlignment="1">
      <alignment horizontal="right" vertical="top"/>
    </xf>
    <xf numFmtId="0" fontId="18" fillId="0" borderId="1" xfId="0" applyFont="1" applyBorder="1" applyAlignment="1">
      <alignment horizontal="left" vertical="top" wrapText="1"/>
    </xf>
    <xf numFmtId="0" fontId="3" fillId="0" borderId="3" xfId="0" applyFont="1" applyBorder="1" applyAlignment="1">
      <alignment horizontal="center" vertical="center" wrapText="1"/>
    </xf>
    <xf numFmtId="0" fontId="3" fillId="0" borderId="3"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3" fillId="0" borderId="5" xfId="0" applyFont="1" applyBorder="1" applyAlignment="1">
      <alignment horizontal="center" vertical="top"/>
    </xf>
    <xf numFmtId="0" fontId="1" fillId="0" borderId="6" xfId="0" applyFont="1" applyBorder="1" applyAlignment="1">
      <alignment horizontal="center" vertical="top"/>
    </xf>
    <xf numFmtId="0" fontId="9" fillId="0" borderId="1" xfId="0" applyFont="1" applyBorder="1" applyAlignment="1">
      <alignment wrapText="1"/>
    </xf>
    <xf numFmtId="0" fontId="6" fillId="0" borderId="1" xfId="0" applyFont="1" applyBorder="1"/>
    <xf numFmtId="0" fontId="5" fillId="0" borderId="1" xfId="0" applyFont="1" applyBorder="1" applyAlignment="1">
      <alignment vertical="center" wrapText="1"/>
    </xf>
    <xf numFmtId="0" fontId="5" fillId="0" borderId="1" xfId="0" applyFont="1" applyBorder="1" applyAlignment="1">
      <alignment wrapText="1"/>
    </xf>
    <xf numFmtId="0" fontId="5" fillId="0" borderId="1" xfId="0" applyFont="1" applyBorder="1" applyAlignment="1">
      <alignment vertical="top" wrapText="1"/>
    </xf>
    <xf numFmtId="3" fontId="5" fillId="0" borderId="1" xfId="0" applyNumberFormat="1" applyFont="1" applyBorder="1" applyAlignment="1">
      <alignment vertical="top"/>
    </xf>
    <xf numFmtId="3" fontId="3" fillId="0" borderId="2" xfId="0" applyNumberFormat="1" applyFont="1" applyBorder="1" applyAlignment="1">
      <alignment vertical="top"/>
    </xf>
    <xf numFmtId="187" fontId="1" fillId="0" borderId="1" xfId="1" applyNumberFormat="1" applyFont="1" applyBorder="1" applyAlignment="1">
      <alignment vertical="top"/>
    </xf>
    <xf numFmtId="0" fontId="16" fillId="3" borderId="1" xfId="0" applyFont="1" applyFill="1" applyBorder="1" applyAlignment="1">
      <alignment vertical="center" wrapText="1"/>
    </xf>
    <xf numFmtId="0" fontId="4" fillId="3" borderId="1" xfId="0" applyFont="1" applyFill="1" applyBorder="1" applyAlignment="1">
      <alignment vertical="center" wrapText="1"/>
    </xf>
    <xf numFmtId="0" fontId="4" fillId="4" borderId="1" xfId="0" applyFont="1" applyFill="1" applyBorder="1" applyAlignment="1">
      <alignment wrapText="1"/>
    </xf>
    <xf numFmtId="0" fontId="3" fillId="4" borderId="1" xfId="0" applyFont="1" applyFill="1" applyBorder="1" applyAlignment="1">
      <alignment vertical="top" wrapText="1"/>
    </xf>
    <xf numFmtId="0" fontId="13" fillId="4"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vertical="top" wrapText="1"/>
    </xf>
    <xf numFmtId="0" fontId="3" fillId="5" borderId="1" xfId="0" applyFont="1" applyFill="1" applyBorder="1" applyAlignment="1">
      <alignment vertical="top" wrapText="1"/>
    </xf>
    <xf numFmtId="0" fontId="8" fillId="0" borderId="1" xfId="0" applyFont="1" applyBorder="1" applyAlignment="1">
      <alignment horizontal="left" vertical="top" wrapText="1"/>
    </xf>
    <xf numFmtId="0" fontId="4" fillId="4" borderId="1" xfId="0" applyFont="1" applyFill="1" applyBorder="1" applyAlignment="1">
      <alignment vertical="center" wrapText="1"/>
    </xf>
    <xf numFmtId="3" fontId="19" fillId="0" borderId="0" xfId="0" applyNumberFormat="1" applyFont="1" applyAlignment="1">
      <alignment vertical="top"/>
    </xf>
    <xf numFmtId="0" fontId="1" fillId="0" borderId="1" xfId="0" applyFont="1" applyBorder="1" applyAlignment="1">
      <alignment horizontal="left" vertical="top" wrapText="1"/>
    </xf>
    <xf numFmtId="0" fontId="1" fillId="0" borderId="1" xfId="0" applyFont="1" applyBorder="1" applyAlignment="1">
      <alignment vertical="top" wrapText="1"/>
    </xf>
    <xf numFmtId="0" fontId="0" fillId="0" borderId="1" xfId="0" applyBorder="1" applyAlignment="1">
      <alignment vertical="top"/>
    </xf>
    <xf numFmtId="0" fontId="8" fillId="0" borderId="7" xfId="0" applyFont="1" applyBorder="1" applyAlignment="1">
      <alignment horizontal="left" vertical="top" wrapText="1"/>
    </xf>
    <xf numFmtId="0" fontId="0" fillId="0" borderId="8" xfId="0" applyBorder="1" applyAlignment="1">
      <alignment horizontal="left" vertical="top" wrapText="1"/>
    </xf>
    <xf numFmtId="0" fontId="2" fillId="0" borderId="0" xfId="0" applyFont="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2" fillId="0" borderId="0" xfId="0" applyFont="1" applyAlignment="1">
      <alignment horizontal="center" wrapText="1"/>
    </xf>
    <xf numFmtId="0" fontId="20" fillId="0" borderId="0" xfId="0" applyFont="1" applyAlignment="1">
      <alignment vertical="center"/>
    </xf>
    <xf numFmtId="0" fontId="3" fillId="0" borderId="6" xfId="0" applyFont="1" applyBorder="1" applyAlignment="1">
      <alignment horizontal="center" vertical="top"/>
    </xf>
    <xf numFmtId="0" fontId="4" fillId="0" borderId="1" xfId="0" applyFont="1" applyFill="1" applyBorder="1" applyAlignment="1">
      <alignment vertical="center" wrapText="1"/>
    </xf>
    <xf numFmtId="0" fontId="16" fillId="0" borderId="1" xfId="0" applyFont="1" applyFill="1" applyBorder="1" applyAlignment="1">
      <alignment vertical="center" wrapText="1"/>
    </xf>
    <xf numFmtId="0" fontId="21" fillId="0" borderId="1" xfId="0" applyFont="1" applyBorder="1" applyAlignment="1">
      <alignment vertical="top" wrapText="1"/>
    </xf>
  </cellXfs>
  <cellStyles count="3">
    <cellStyle name="Normal 2" xfId="2" xr:uid="{00000000-0005-0000-0000-000000000000}"/>
    <cellStyle name="จุลภาค" xfId="1" builtinId="3"/>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2349500</xdr:colOff>
      <xdr:row>26</xdr:row>
      <xdr:rowOff>114300</xdr:rowOff>
    </xdr:from>
    <xdr:to>
      <xdr:col>7</xdr:col>
      <xdr:colOff>2476500</xdr:colOff>
      <xdr:row>35</xdr:row>
      <xdr:rowOff>495300</xdr:rowOff>
    </xdr:to>
    <xdr:sp macro="" textlink="">
      <xdr:nvSpPr>
        <xdr:cNvPr id="3" name="วงเล็บปีกกาขวา 2">
          <a:extLst>
            <a:ext uri="{FF2B5EF4-FFF2-40B4-BE49-F238E27FC236}">
              <a16:creationId xmlns:a16="http://schemas.microsoft.com/office/drawing/2014/main" id="{21771457-9035-4C36-B909-BC5378FF9D0C}"/>
            </a:ext>
          </a:extLst>
        </xdr:cNvPr>
        <xdr:cNvSpPr/>
      </xdr:nvSpPr>
      <xdr:spPr>
        <a:xfrm>
          <a:off x="15430500" y="17399000"/>
          <a:ext cx="127000" cy="8496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twoCellAnchor>
    <xdr:from>
      <xdr:col>7</xdr:col>
      <xdr:colOff>2400300</xdr:colOff>
      <xdr:row>36</xdr:row>
      <xdr:rowOff>101600</xdr:rowOff>
    </xdr:from>
    <xdr:to>
      <xdr:col>8</xdr:col>
      <xdr:colOff>38100</xdr:colOff>
      <xdr:row>49</xdr:row>
      <xdr:rowOff>787400</xdr:rowOff>
    </xdr:to>
    <xdr:sp macro="" textlink="">
      <xdr:nvSpPr>
        <xdr:cNvPr id="4" name="วงเล็บปีกกาขวา 3">
          <a:extLst>
            <a:ext uri="{FF2B5EF4-FFF2-40B4-BE49-F238E27FC236}">
              <a16:creationId xmlns:a16="http://schemas.microsoft.com/office/drawing/2014/main" id="{11223AD5-4413-4483-8D76-4911228A864F}"/>
            </a:ext>
          </a:extLst>
        </xdr:cNvPr>
        <xdr:cNvSpPr/>
      </xdr:nvSpPr>
      <xdr:spPr>
        <a:xfrm>
          <a:off x="15481300" y="26098500"/>
          <a:ext cx="254000" cy="1014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topLeftCell="A19" zoomScale="75" zoomScaleNormal="75" workbookViewId="0">
      <selection activeCell="D20" sqref="D20"/>
    </sheetView>
  </sheetViews>
  <sheetFormatPr defaultColWidth="9" defaultRowHeight="20.25" x14ac:dyDescent="0.3"/>
  <cols>
    <col min="1" max="1" width="7.875" style="1" bestFit="1" customWidth="1"/>
    <col min="2" max="2" width="37.875" style="1" customWidth="1"/>
    <col min="3" max="3" width="17.875" style="1" customWidth="1"/>
    <col min="4" max="4" width="43" style="1" customWidth="1"/>
    <col min="5" max="5" width="20.125" style="1" customWidth="1"/>
    <col min="6" max="6" width="18.625" style="1" customWidth="1"/>
    <col min="7" max="7" width="26.375" style="1" customWidth="1"/>
    <col min="8" max="8" width="34.25" style="1" customWidth="1"/>
    <col min="9" max="9" width="28.875" style="1" customWidth="1"/>
    <col min="10" max="16384" width="9" style="1"/>
  </cols>
  <sheetData>
    <row r="1" spans="1:9" s="4" customFormat="1" ht="23.25" x14ac:dyDescent="0.35">
      <c r="A1" s="60" t="s">
        <v>0</v>
      </c>
      <c r="B1" s="60"/>
      <c r="C1" s="60"/>
      <c r="D1" s="60"/>
      <c r="E1" s="60"/>
      <c r="F1" s="60"/>
      <c r="G1" s="60"/>
      <c r="H1" s="60"/>
      <c r="I1" s="60"/>
    </row>
    <row r="2" spans="1:9" s="4" customFormat="1" ht="23.25" x14ac:dyDescent="0.35">
      <c r="A2" s="60" t="s">
        <v>64</v>
      </c>
      <c r="B2" s="60"/>
      <c r="C2" s="60"/>
      <c r="D2" s="60"/>
      <c r="E2" s="60"/>
      <c r="F2" s="60"/>
      <c r="G2" s="60"/>
      <c r="H2" s="60"/>
      <c r="I2" s="60"/>
    </row>
    <row r="3" spans="1:9" ht="12" customHeight="1" x14ac:dyDescent="0.3"/>
    <row r="4" spans="1:9" s="2" customFormat="1" ht="60.75" x14ac:dyDescent="0.2">
      <c r="A4" s="30" t="s">
        <v>4</v>
      </c>
      <c r="B4" s="7" t="s">
        <v>6</v>
      </c>
      <c r="C4" s="6" t="s">
        <v>9</v>
      </c>
      <c r="D4" s="7" t="s">
        <v>2</v>
      </c>
      <c r="E4" s="7" t="s">
        <v>7</v>
      </c>
      <c r="F4" s="7" t="s">
        <v>8</v>
      </c>
      <c r="G4" s="7" t="s">
        <v>3</v>
      </c>
      <c r="H4" s="6" t="s">
        <v>10</v>
      </c>
      <c r="I4" s="7" t="s">
        <v>5</v>
      </c>
    </row>
    <row r="5" spans="1:9" s="9" customFormat="1" ht="20.25" customHeight="1" x14ac:dyDescent="0.2">
      <c r="A5" s="31">
        <v>1</v>
      </c>
      <c r="B5" s="8" t="s">
        <v>1</v>
      </c>
      <c r="C5" s="8"/>
      <c r="D5" s="8"/>
      <c r="E5" s="8"/>
      <c r="F5" s="8"/>
      <c r="G5" s="8"/>
      <c r="H5" s="8"/>
      <c r="I5" s="8"/>
    </row>
    <row r="6" spans="1:9" s="3" customFormat="1" ht="60.75" x14ac:dyDescent="0.2">
      <c r="A6" s="32"/>
      <c r="B6" s="18" t="s">
        <v>65</v>
      </c>
      <c r="C6" s="5"/>
      <c r="D6" s="5"/>
      <c r="E6" s="5"/>
      <c r="F6" s="5"/>
      <c r="G6" s="5"/>
      <c r="H6" s="5"/>
      <c r="I6" s="12"/>
    </row>
    <row r="7" spans="1:9" s="3" customFormat="1" ht="41.25" thickBot="1" x14ac:dyDescent="0.25">
      <c r="A7" s="33"/>
      <c r="B7" s="51" t="s">
        <v>66</v>
      </c>
      <c r="C7" s="5"/>
      <c r="D7" s="5"/>
      <c r="E7" s="5"/>
      <c r="F7" s="5"/>
      <c r="G7" s="5"/>
      <c r="H7" s="5"/>
      <c r="I7" s="12"/>
    </row>
    <row r="8" spans="1:9" s="9" customFormat="1" ht="47.25" thickTop="1" x14ac:dyDescent="0.3">
      <c r="A8" s="34"/>
      <c r="B8" s="53" t="s">
        <v>150</v>
      </c>
      <c r="C8" s="8"/>
      <c r="D8" s="36"/>
      <c r="E8" s="8"/>
      <c r="F8" s="8"/>
      <c r="G8" s="8"/>
      <c r="H8" s="8"/>
      <c r="I8" s="8"/>
    </row>
    <row r="9" spans="1:9" s="3" customFormat="1" ht="120.75" customHeight="1" x14ac:dyDescent="0.2">
      <c r="A9" s="32"/>
      <c r="B9" s="12" t="s">
        <v>149</v>
      </c>
      <c r="C9" s="54">
        <v>321351593</v>
      </c>
      <c r="D9" s="19" t="s">
        <v>88</v>
      </c>
      <c r="E9" s="12" t="s">
        <v>82</v>
      </c>
      <c r="F9" s="5" t="s">
        <v>83</v>
      </c>
      <c r="G9" s="12" t="s">
        <v>89</v>
      </c>
      <c r="H9" s="63" t="s">
        <v>90</v>
      </c>
      <c r="I9" s="12" t="s">
        <v>128</v>
      </c>
    </row>
    <row r="10" spans="1:9" s="9" customFormat="1" ht="60.75" x14ac:dyDescent="0.2">
      <c r="A10" s="34"/>
      <c r="B10" s="47" t="s">
        <v>67</v>
      </c>
      <c r="C10" s="8"/>
      <c r="D10" s="8"/>
      <c r="E10" s="8"/>
      <c r="F10" s="8"/>
      <c r="G10" s="8"/>
      <c r="H10" s="64"/>
      <c r="I10" s="8"/>
    </row>
    <row r="11" spans="1:9" s="3" customFormat="1" ht="66.75" customHeight="1" x14ac:dyDescent="0.2">
      <c r="A11" s="32"/>
      <c r="B11" s="50" t="s">
        <v>71</v>
      </c>
      <c r="C11" s="5"/>
      <c r="D11" s="12" t="s">
        <v>84</v>
      </c>
      <c r="E11" s="5"/>
      <c r="F11" s="5"/>
      <c r="G11" s="5"/>
      <c r="H11" s="64"/>
      <c r="I11" s="12"/>
    </row>
    <row r="12" spans="1:9" s="3" customFormat="1" ht="81.75" thickBot="1" x14ac:dyDescent="0.25">
      <c r="A12" s="33"/>
      <c r="B12" s="12" t="s">
        <v>68</v>
      </c>
      <c r="C12" s="15">
        <v>1800000</v>
      </c>
      <c r="D12" s="12" t="s">
        <v>85</v>
      </c>
      <c r="E12" s="5"/>
      <c r="F12" s="5"/>
      <c r="G12" s="5"/>
      <c r="H12" s="64"/>
      <c r="I12" s="12" t="s">
        <v>129</v>
      </c>
    </row>
    <row r="13" spans="1:9" s="3" customFormat="1" ht="81.75" thickTop="1" x14ac:dyDescent="0.55000000000000004">
      <c r="A13" s="35"/>
      <c r="B13" s="37" t="s">
        <v>69</v>
      </c>
      <c r="C13" s="15">
        <v>65000000</v>
      </c>
      <c r="D13" s="12" t="s">
        <v>86</v>
      </c>
      <c r="E13" s="5"/>
      <c r="F13" s="5"/>
      <c r="G13" s="5"/>
      <c r="H13" s="5"/>
      <c r="I13" s="12" t="s">
        <v>130</v>
      </c>
    </row>
    <row r="14" spans="1:9" s="9" customFormat="1" ht="46.5" customHeight="1" x14ac:dyDescent="0.2">
      <c r="A14" s="34"/>
      <c r="B14" s="45" t="s">
        <v>70</v>
      </c>
      <c r="C14" s="8"/>
      <c r="D14" s="12" t="s">
        <v>92</v>
      </c>
      <c r="E14" s="12" t="s">
        <v>87</v>
      </c>
      <c r="F14" s="63" t="s">
        <v>93</v>
      </c>
      <c r="G14" s="58" t="s">
        <v>91</v>
      </c>
      <c r="H14" s="8"/>
      <c r="I14" s="8"/>
    </row>
    <row r="15" spans="1:9" s="9" customFormat="1" ht="46.5" x14ac:dyDescent="0.2">
      <c r="A15" s="34"/>
      <c r="B15" s="38" t="s">
        <v>72</v>
      </c>
      <c r="C15" s="15">
        <v>16000000</v>
      </c>
      <c r="D15" s="5"/>
      <c r="E15" s="18"/>
      <c r="F15" s="64"/>
      <c r="G15" s="59"/>
      <c r="H15" s="8"/>
      <c r="I15" s="8"/>
    </row>
    <row r="16" spans="1:9" s="9" customFormat="1" ht="46.5" x14ac:dyDescent="0.55000000000000004">
      <c r="A16" s="34"/>
      <c r="B16" s="39" t="s">
        <v>73</v>
      </c>
      <c r="C16" s="15">
        <v>5600000</v>
      </c>
      <c r="D16" s="8"/>
      <c r="E16" s="8"/>
      <c r="F16" s="8"/>
      <c r="G16" s="52"/>
      <c r="H16" s="8"/>
      <c r="I16" s="8"/>
    </row>
    <row r="17" spans="1:9" s="9" customFormat="1" ht="46.5" x14ac:dyDescent="0.2">
      <c r="A17" s="34"/>
      <c r="B17" s="38" t="s">
        <v>74</v>
      </c>
      <c r="C17" s="15">
        <v>960000</v>
      </c>
      <c r="D17" s="8"/>
      <c r="E17" s="8"/>
      <c r="F17" s="8"/>
      <c r="G17" s="52"/>
      <c r="H17" s="8"/>
      <c r="I17" s="8"/>
    </row>
    <row r="18" spans="1:9" s="9" customFormat="1" ht="23.25" x14ac:dyDescent="0.2">
      <c r="A18" s="34"/>
      <c r="B18" s="38" t="s">
        <v>75</v>
      </c>
      <c r="C18" s="15">
        <v>2100000</v>
      </c>
      <c r="D18" s="8"/>
      <c r="E18" s="8"/>
      <c r="F18" s="8"/>
      <c r="G18" s="8"/>
      <c r="H18" s="8"/>
      <c r="I18" s="8"/>
    </row>
    <row r="19" spans="1:9" s="9" customFormat="1" ht="23.25" x14ac:dyDescent="0.2">
      <c r="A19" s="34"/>
      <c r="B19" s="38" t="s">
        <v>76</v>
      </c>
      <c r="C19" s="15">
        <v>600000</v>
      </c>
      <c r="D19" s="8"/>
      <c r="E19" s="8"/>
      <c r="F19" s="8"/>
      <c r="G19" s="8"/>
      <c r="H19" s="8"/>
      <c r="I19" s="8"/>
    </row>
    <row r="20" spans="1:9" s="9" customFormat="1" ht="121.5" x14ac:dyDescent="0.2">
      <c r="A20" s="34"/>
      <c r="B20" s="40" t="s">
        <v>77</v>
      </c>
      <c r="C20" s="41">
        <v>134400</v>
      </c>
      <c r="D20" s="8"/>
      <c r="E20" s="8"/>
      <c r="F20" s="8"/>
      <c r="G20" s="8"/>
      <c r="H20" s="63" t="s">
        <v>90</v>
      </c>
      <c r="I20" s="12" t="s">
        <v>131</v>
      </c>
    </row>
    <row r="21" spans="1:9" s="9" customFormat="1" ht="23.25" x14ac:dyDescent="0.2">
      <c r="A21" s="34"/>
      <c r="B21" s="38" t="s">
        <v>78</v>
      </c>
      <c r="C21" s="43">
        <f>160*130000</f>
        <v>20800000</v>
      </c>
      <c r="D21" s="8"/>
      <c r="E21" s="8"/>
      <c r="F21" s="8"/>
      <c r="G21" s="8"/>
      <c r="H21" s="64"/>
      <c r="I21" s="8"/>
    </row>
    <row r="22" spans="1:9" s="9" customFormat="1" ht="46.5" x14ac:dyDescent="0.2">
      <c r="A22" s="34"/>
      <c r="B22" s="38" t="s">
        <v>79</v>
      </c>
      <c r="C22" s="15">
        <v>134400</v>
      </c>
      <c r="D22" s="8"/>
      <c r="E22" s="8"/>
      <c r="F22" s="8"/>
      <c r="G22" s="8"/>
      <c r="H22" s="64"/>
      <c r="I22" s="8"/>
    </row>
    <row r="23" spans="1:9" s="9" customFormat="1" ht="46.5" x14ac:dyDescent="0.2">
      <c r="A23" s="34"/>
      <c r="B23" s="38" t="s">
        <v>80</v>
      </c>
      <c r="C23" s="15">
        <v>120000</v>
      </c>
      <c r="D23" s="8"/>
      <c r="E23" s="8"/>
      <c r="F23" s="8"/>
      <c r="G23" s="8"/>
      <c r="H23" s="64"/>
      <c r="I23" s="8"/>
    </row>
    <row r="24" spans="1:9" s="9" customFormat="1" ht="46.5" x14ac:dyDescent="0.55000000000000004">
      <c r="A24" s="34"/>
      <c r="B24" s="39" t="s">
        <v>81</v>
      </c>
      <c r="C24" s="15">
        <v>266400</v>
      </c>
      <c r="D24" s="8"/>
      <c r="E24" s="8"/>
      <c r="F24" s="8"/>
      <c r="G24" s="8"/>
      <c r="H24" s="64"/>
      <c r="I24" s="8"/>
    </row>
    <row r="25" spans="1:9" s="9" customFormat="1" ht="46.5" x14ac:dyDescent="0.55000000000000004">
      <c r="A25" s="34"/>
      <c r="B25" s="46" t="s">
        <v>94</v>
      </c>
      <c r="C25" s="15"/>
      <c r="D25" s="8"/>
      <c r="E25" s="8"/>
      <c r="F25" s="8"/>
      <c r="G25" s="8"/>
      <c r="H25" s="8"/>
      <c r="I25" s="8"/>
    </row>
    <row r="26" spans="1:9" s="9" customFormat="1" ht="116.25" x14ac:dyDescent="0.2">
      <c r="A26" s="34"/>
      <c r="B26" s="45" t="s">
        <v>95</v>
      </c>
      <c r="C26" s="15"/>
      <c r="D26" s="38" t="s">
        <v>96</v>
      </c>
      <c r="E26" s="12" t="s">
        <v>111</v>
      </c>
      <c r="F26" s="12" t="s">
        <v>112</v>
      </c>
      <c r="G26" s="8"/>
      <c r="H26" s="8"/>
      <c r="I26" s="8"/>
    </row>
    <row r="27" spans="1:9" s="9" customFormat="1" ht="93" x14ac:dyDescent="0.2">
      <c r="A27" s="34"/>
      <c r="B27" s="38" t="s">
        <v>142</v>
      </c>
      <c r="C27" s="15">
        <f>4*4000000</f>
        <v>16000000</v>
      </c>
      <c r="D27" s="12" t="s">
        <v>106</v>
      </c>
      <c r="E27" s="8"/>
      <c r="F27" s="8"/>
      <c r="G27" s="8"/>
      <c r="H27" s="12" t="s">
        <v>97</v>
      </c>
      <c r="I27" s="8"/>
    </row>
    <row r="28" spans="1:9" s="9" customFormat="1" ht="70.5" customHeight="1" x14ac:dyDescent="0.2">
      <c r="A28" s="34"/>
      <c r="B28" s="38" t="s">
        <v>141</v>
      </c>
      <c r="C28" s="15">
        <f>4*400000</f>
        <v>1600000</v>
      </c>
      <c r="D28" s="5" t="s">
        <v>107</v>
      </c>
      <c r="E28" s="8"/>
      <c r="F28" s="8"/>
      <c r="G28" s="8"/>
      <c r="H28" s="8"/>
      <c r="I28" s="8"/>
    </row>
    <row r="29" spans="1:9" s="9" customFormat="1" ht="139.5" x14ac:dyDescent="0.2">
      <c r="A29" s="34"/>
      <c r="B29" s="38" t="s">
        <v>98</v>
      </c>
      <c r="C29" s="15">
        <v>10100000</v>
      </c>
      <c r="D29" s="12" t="s">
        <v>108</v>
      </c>
      <c r="E29" s="8"/>
      <c r="F29" s="8"/>
      <c r="G29" s="8"/>
      <c r="H29" s="63" t="s">
        <v>90</v>
      </c>
      <c r="I29" s="8"/>
    </row>
    <row r="30" spans="1:9" s="9" customFormat="1" ht="84" customHeight="1" x14ac:dyDescent="0.2">
      <c r="A30" s="34"/>
      <c r="B30" s="38" t="s">
        <v>99</v>
      </c>
      <c r="C30" s="15">
        <v>6000000</v>
      </c>
      <c r="D30" s="5" t="s">
        <v>109</v>
      </c>
      <c r="E30" s="8"/>
      <c r="F30" s="8"/>
      <c r="G30" s="8"/>
      <c r="H30" s="64"/>
      <c r="I30" s="12" t="s">
        <v>128</v>
      </c>
    </row>
    <row r="31" spans="1:9" s="9" customFormat="1" ht="69.75" x14ac:dyDescent="0.2">
      <c r="A31" s="34"/>
      <c r="B31" s="38" t="s">
        <v>100</v>
      </c>
      <c r="C31" s="15">
        <v>5009600</v>
      </c>
      <c r="D31" s="12" t="s">
        <v>110</v>
      </c>
      <c r="E31" s="8"/>
      <c r="F31" s="8"/>
      <c r="G31" s="8"/>
      <c r="H31" s="64"/>
      <c r="I31" s="8"/>
    </row>
    <row r="32" spans="1:9" s="9" customFormat="1" ht="24" x14ac:dyDescent="0.2">
      <c r="A32" s="34"/>
      <c r="B32" s="38" t="s">
        <v>101</v>
      </c>
      <c r="C32" s="22">
        <v>500000</v>
      </c>
      <c r="D32" s="12" t="s">
        <v>127</v>
      </c>
      <c r="E32" s="8"/>
      <c r="F32" s="8"/>
      <c r="G32" s="8"/>
      <c r="H32" s="64"/>
      <c r="I32" s="8"/>
    </row>
    <row r="33" spans="1:9" s="9" customFormat="1" ht="68.25" customHeight="1" x14ac:dyDescent="0.55000000000000004">
      <c r="A33" s="34"/>
      <c r="B33" s="39" t="s">
        <v>102</v>
      </c>
      <c r="C33" s="22">
        <v>500000</v>
      </c>
      <c r="D33" s="8"/>
      <c r="E33" s="8"/>
      <c r="F33" s="8"/>
      <c r="G33" s="8"/>
      <c r="H33" s="64"/>
      <c r="I33" s="8"/>
    </row>
    <row r="34" spans="1:9" s="9" customFormat="1" ht="64.5" customHeight="1" x14ac:dyDescent="0.55000000000000004">
      <c r="A34" s="34"/>
      <c r="B34" s="39" t="s">
        <v>103</v>
      </c>
      <c r="C34" s="22">
        <v>200000</v>
      </c>
      <c r="D34" s="8"/>
      <c r="E34" s="8"/>
      <c r="F34" s="8"/>
      <c r="G34" s="8"/>
      <c r="H34" s="8"/>
      <c r="I34" s="8"/>
    </row>
    <row r="35" spans="1:9" s="9" customFormat="1" ht="24" x14ac:dyDescent="0.2">
      <c r="A35" s="34"/>
      <c r="B35" s="21" t="s">
        <v>104</v>
      </c>
      <c r="C35" s="22">
        <v>1000000</v>
      </c>
      <c r="D35" s="8"/>
      <c r="E35" s="8"/>
      <c r="F35" s="8"/>
      <c r="G35" s="8"/>
      <c r="H35" s="8"/>
      <c r="I35" s="8"/>
    </row>
    <row r="36" spans="1:9" s="9" customFormat="1" ht="46.5" x14ac:dyDescent="0.55000000000000004">
      <c r="A36" s="34"/>
      <c r="B36" s="24" t="s">
        <v>105</v>
      </c>
      <c r="C36" s="23">
        <v>500000</v>
      </c>
      <c r="D36" s="8"/>
      <c r="E36" s="8"/>
      <c r="F36" s="8"/>
      <c r="G36" s="8"/>
      <c r="H36" s="8"/>
      <c r="I36" s="8"/>
    </row>
    <row r="37" spans="1:9" s="9" customFormat="1" ht="81" x14ac:dyDescent="0.2">
      <c r="A37" s="34"/>
      <c r="B37" s="45" t="s">
        <v>113</v>
      </c>
      <c r="C37" s="23"/>
      <c r="D37" s="8"/>
      <c r="E37" s="12" t="s">
        <v>111</v>
      </c>
      <c r="F37" s="12" t="s">
        <v>112</v>
      </c>
      <c r="G37" s="8"/>
      <c r="H37" s="8"/>
      <c r="I37" s="8"/>
    </row>
    <row r="38" spans="1:9" s="9" customFormat="1" ht="150" x14ac:dyDescent="0.2">
      <c r="A38" s="34"/>
      <c r="B38" s="21" t="s">
        <v>114</v>
      </c>
      <c r="C38" s="23">
        <v>2070000</v>
      </c>
      <c r="D38" s="12" t="s">
        <v>132</v>
      </c>
      <c r="E38" s="8"/>
      <c r="F38" s="8"/>
      <c r="G38" s="29" t="s">
        <v>136</v>
      </c>
      <c r="H38" s="63" t="s">
        <v>90</v>
      </c>
      <c r="I38" s="8"/>
    </row>
    <row r="39" spans="1:9" s="9" customFormat="1" ht="75" x14ac:dyDescent="0.2">
      <c r="A39" s="34"/>
      <c r="B39" s="21" t="s">
        <v>115</v>
      </c>
      <c r="C39" s="25">
        <v>951000</v>
      </c>
      <c r="D39" s="12" t="s">
        <v>133</v>
      </c>
      <c r="E39" s="8"/>
      <c r="F39" s="8"/>
      <c r="G39" s="29" t="s">
        <v>137</v>
      </c>
      <c r="H39" s="64"/>
      <c r="I39" s="8"/>
    </row>
    <row r="40" spans="1:9" s="9" customFormat="1" ht="93" x14ac:dyDescent="0.2">
      <c r="A40" s="34"/>
      <c r="B40" s="45" t="s">
        <v>116</v>
      </c>
      <c r="C40" s="23"/>
      <c r="D40" s="5" t="s">
        <v>134</v>
      </c>
      <c r="E40" s="12" t="s">
        <v>111</v>
      </c>
      <c r="F40" s="12" t="s">
        <v>112</v>
      </c>
      <c r="G40" s="29" t="s">
        <v>138</v>
      </c>
      <c r="H40" s="64"/>
      <c r="I40" s="8"/>
    </row>
    <row r="41" spans="1:9" s="9" customFormat="1" ht="75" x14ac:dyDescent="0.2">
      <c r="A41" s="34"/>
      <c r="B41" s="21" t="s">
        <v>117</v>
      </c>
      <c r="C41" s="23">
        <v>14065000</v>
      </c>
      <c r="D41" s="5" t="s">
        <v>135</v>
      </c>
      <c r="E41" s="8"/>
      <c r="F41" s="8"/>
      <c r="G41" s="29" t="s">
        <v>139</v>
      </c>
      <c r="H41" s="64"/>
      <c r="I41" s="8"/>
    </row>
    <row r="42" spans="1:9" s="9" customFormat="1" ht="48" x14ac:dyDescent="0.2">
      <c r="A42" s="34"/>
      <c r="B42" s="21" t="s">
        <v>118</v>
      </c>
      <c r="C42" s="25">
        <v>1200000</v>
      </c>
      <c r="D42" s="8"/>
      <c r="E42" s="8"/>
      <c r="F42" s="8"/>
      <c r="G42" s="29" t="s">
        <v>140</v>
      </c>
      <c r="H42" s="64"/>
      <c r="I42" s="8"/>
    </row>
    <row r="43" spans="1:9" s="9" customFormat="1" ht="24" x14ac:dyDescent="0.2">
      <c r="A43" s="34"/>
      <c r="B43" s="26" t="s">
        <v>119</v>
      </c>
      <c r="C43" s="25">
        <v>7280000</v>
      </c>
      <c r="D43" s="8"/>
      <c r="E43" s="8"/>
      <c r="F43" s="8"/>
      <c r="G43" s="8"/>
      <c r="H43" s="8"/>
      <c r="I43" s="8"/>
    </row>
    <row r="44" spans="1:9" s="9" customFormat="1" ht="101.25" x14ac:dyDescent="0.2">
      <c r="A44" s="34"/>
      <c r="B44" s="44" t="s">
        <v>120</v>
      </c>
      <c r="C44" s="25"/>
      <c r="D44" s="8"/>
      <c r="E44" s="12" t="s">
        <v>111</v>
      </c>
      <c r="F44" s="12" t="s">
        <v>112</v>
      </c>
      <c r="G44" s="8"/>
      <c r="H44" s="8"/>
      <c r="I44" s="12" t="s">
        <v>128</v>
      </c>
    </row>
    <row r="45" spans="1:9" s="9" customFormat="1" ht="48" x14ac:dyDescent="0.2">
      <c r="A45" s="34"/>
      <c r="B45" s="21" t="s">
        <v>121</v>
      </c>
      <c r="C45" s="22">
        <v>500000</v>
      </c>
      <c r="D45" s="5" t="s">
        <v>145</v>
      </c>
      <c r="E45" s="8"/>
      <c r="F45" s="8"/>
      <c r="G45" s="8"/>
      <c r="H45" s="63" t="s">
        <v>90</v>
      </c>
      <c r="I45" s="8"/>
    </row>
    <row r="46" spans="1:9" s="9" customFormat="1" ht="48" x14ac:dyDescent="0.2">
      <c r="A46" s="34"/>
      <c r="B46" s="21" t="s">
        <v>122</v>
      </c>
      <c r="C46" s="22">
        <v>210000</v>
      </c>
      <c r="D46" s="20" t="s">
        <v>146</v>
      </c>
      <c r="E46" s="8"/>
      <c r="F46" s="8"/>
      <c r="G46" s="8"/>
      <c r="H46" s="64"/>
      <c r="I46" s="8"/>
    </row>
    <row r="47" spans="1:9" s="9" customFormat="1" ht="72" x14ac:dyDescent="0.2">
      <c r="A47" s="34"/>
      <c r="B47" s="21" t="s">
        <v>123</v>
      </c>
      <c r="C47" s="22">
        <v>200000</v>
      </c>
      <c r="D47" s="5" t="s">
        <v>147</v>
      </c>
      <c r="E47" s="12"/>
      <c r="F47" s="12"/>
      <c r="G47" s="8"/>
      <c r="H47" s="64"/>
      <c r="I47" s="8"/>
    </row>
    <row r="48" spans="1:9" s="9" customFormat="1" ht="24" x14ac:dyDescent="0.2">
      <c r="A48" s="34"/>
      <c r="B48" s="21" t="s">
        <v>124</v>
      </c>
      <c r="C48" s="25">
        <v>300000</v>
      </c>
      <c r="D48" s="5" t="s">
        <v>148</v>
      </c>
      <c r="E48" s="8"/>
      <c r="F48" s="8"/>
      <c r="G48" s="8"/>
      <c r="H48" s="64"/>
      <c r="I48" s="8"/>
    </row>
    <row r="49" spans="1:9" s="9" customFormat="1" ht="48" x14ac:dyDescent="0.2">
      <c r="A49" s="34"/>
      <c r="B49" s="27" t="s">
        <v>125</v>
      </c>
      <c r="C49" s="28">
        <v>80000</v>
      </c>
      <c r="D49" s="8"/>
      <c r="E49" s="8"/>
      <c r="F49" s="8"/>
      <c r="G49" s="8"/>
      <c r="H49" s="64"/>
      <c r="I49" s="8"/>
    </row>
    <row r="50" spans="1:9" s="9" customFormat="1" ht="72" x14ac:dyDescent="0.2">
      <c r="A50" s="34"/>
      <c r="B50" s="27" t="s">
        <v>126</v>
      </c>
      <c r="C50" s="25">
        <v>100000</v>
      </c>
      <c r="D50" s="8"/>
      <c r="E50" s="8"/>
      <c r="F50" s="8"/>
      <c r="G50" s="8"/>
      <c r="H50" s="65"/>
      <c r="I50" s="8"/>
    </row>
    <row r="51" spans="1:9" s="9" customFormat="1" ht="72" x14ac:dyDescent="0.2">
      <c r="A51" s="34"/>
      <c r="B51" s="48" t="s">
        <v>144</v>
      </c>
      <c r="C51" s="25"/>
      <c r="D51" s="8"/>
      <c r="E51" s="8"/>
      <c r="F51" s="8"/>
      <c r="G51" s="8"/>
      <c r="H51" s="8"/>
      <c r="I51" s="8"/>
    </row>
    <row r="52" spans="1:9" s="9" customFormat="1" ht="48" x14ac:dyDescent="0.2">
      <c r="A52" s="34"/>
      <c r="B52" s="49" t="s">
        <v>143</v>
      </c>
      <c r="C52" s="25"/>
      <c r="D52" s="8"/>
      <c r="E52" s="8"/>
      <c r="F52" s="8"/>
      <c r="G52" s="8"/>
      <c r="H52" s="8"/>
      <c r="I52" s="8"/>
    </row>
    <row r="53" spans="1:9" s="3" customFormat="1" ht="66" customHeight="1" x14ac:dyDescent="0.2">
      <c r="A53" s="32"/>
      <c r="B53" s="12" t="s">
        <v>39</v>
      </c>
      <c r="C53" s="15">
        <v>193600</v>
      </c>
      <c r="D53" s="12" t="s">
        <v>40</v>
      </c>
      <c r="E53" s="12" t="s">
        <v>19</v>
      </c>
      <c r="F53" s="5" t="s">
        <v>20</v>
      </c>
      <c r="G53" s="12" t="s">
        <v>21</v>
      </c>
      <c r="H53" s="12" t="s">
        <v>22</v>
      </c>
      <c r="I53" s="12" t="s">
        <v>23</v>
      </c>
    </row>
    <row r="54" spans="1:9" s="3" customFormat="1" ht="129" customHeight="1" thickBot="1" x14ac:dyDescent="0.25">
      <c r="A54" s="33"/>
      <c r="B54" s="12" t="s">
        <v>41</v>
      </c>
      <c r="C54" s="15">
        <v>4376300</v>
      </c>
      <c r="D54" s="16" t="s">
        <v>55</v>
      </c>
      <c r="E54" s="5" t="s">
        <v>24</v>
      </c>
      <c r="F54" s="5" t="s">
        <v>20</v>
      </c>
      <c r="G54" s="12" t="s">
        <v>25</v>
      </c>
      <c r="H54" s="12" t="s">
        <v>22</v>
      </c>
      <c r="I54" s="12" t="s">
        <v>26</v>
      </c>
    </row>
    <row r="55" spans="1:9" s="3" customFormat="1" ht="102" thickTop="1" x14ac:dyDescent="0.2">
      <c r="A55" s="35"/>
      <c r="B55" s="12" t="s">
        <v>42</v>
      </c>
      <c r="C55" s="15">
        <v>3319700</v>
      </c>
      <c r="D55" s="12" t="s">
        <v>56</v>
      </c>
      <c r="E55" s="5" t="s">
        <v>27</v>
      </c>
      <c r="F55" s="5" t="s">
        <v>20</v>
      </c>
      <c r="G55" s="12" t="s">
        <v>25</v>
      </c>
      <c r="H55" s="12" t="s">
        <v>22</v>
      </c>
      <c r="I55" s="12" t="s">
        <v>28</v>
      </c>
    </row>
    <row r="56" spans="1:9" s="3" customFormat="1" ht="141.75" x14ac:dyDescent="0.2">
      <c r="A56" s="35"/>
      <c r="B56" s="12" t="s">
        <v>43</v>
      </c>
      <c r="C56" s="15">
        <v>4050000</v>
      </c>
      <c r="D56" s="12" t="s">
        <v>57</v>
      </c>
      <c r="E56" s="5" t="s">
        <v>29</v>
      </c>
      <c r="F56" s="5" t="s">
        <v>20</v>
      </c>
      <c r="G56" s="12" t="s">
        <v>25</v>
      </c>
      <c r="H56" s="12" t="s">
        <v>22</v>
      </c>
      <c r="I56" s="12" t="s">
        <v>28</v>
      </c>
    </row>
    <row r="57" spans="1:9" s="3" customFormat="1" ht="182.25" x14ac:dyDescent="0.2">
      <c r="A57" s="35"/>
      <c r="B57" s="12" t="s">
        <v>44</v>
      </c>
      <c r="C57" s="17">
        <v>5668577.6500000004</v>
      </c>
      <c r="D57" s="12" t="s">
        <v>58</v>
      </c>
      <c r="E57" s="5" t="s">
        <v>30</v>
      </c>
      <c r="F57" s="5" t="s">
        <v>20</v>
      </c>
      <c r="G57" s="12" t="s">
        <v>25</v>
      </c>
      <c r="H57" s="12" t="s">
        <v>22</v>
      </c>
      <c r="I57" s="12" t="s">
        <v>28</v>
      </c>
    </row>
    <row r="58" spans="1:9" s="3" customFormat="1" ht="141.75" x14ac:dyDescent="0.2">
      <c r="A58" s="35"/>
      <c r="B58" s="12" t="s">
        <v>45</v>
      </c>
      <c r="C58" s="17">
        <v>10226390.810000001</v>
      </c>
      <c r="D58" s="12" t="s">
        <v>59</v>
      </c>
      <c r="E58" s="5" t="s">
        <v>31</v>
      </c>
      <c r="F58" s="5" t="s">
        <v>20</v>
      </c>
      <c r="G58" s="12" t="s">
        <v>25</v>
      </c>
      <c r="H58" s="12" t="s">
        <v>22</v>
      </c>
      <c r="I58" s="12" t="s">
        <v>28</v>
      </c>
    </row>
    <row r="59" spans="1:9" s="3" customFormat="1" ht="162" customHeight="1" x14ac:dyDescent="0.2">
      <c r="A59" s="35"/>
      <c r="B59" s="12" t="s">
        <v>46</v>
      </c>
      <c r="C59" s="15">
        <v>15500000</v>
      </c>
      <c r="D59" s="16" t="s">
        <v>60</v>
      </c>
      <c r="E59" s="5" t="s">
        <v>32</v>
      </c>
      <c r="F59" s="5" t="s">
        <v>20</v>
      </c>
      <c r="G59" s="12" t="s">
        <v>25</v>
      </c>
      <c r="H59" s="12" t="s">
        <v>22</v>
      </c>
      <c r="I59" s="12" t="s">
        <v>26</v>
      </c>
    </row>
    <row r="60" spans="1:9" s="3" customFormat="1" ht="141.75" x14ac:dyDescent="0.2">
      <c r="A60" s="35"/>
      <c r="B60" s="12" t="s">
        <v>47</v>
      </c>
      <c r="C60" s="15">
        <v>6174000</v>
      </c>
      <c r="D60" s="16" t="s">
        <v>62</v>
      </c>
      <c r="E60" s="5" t="s">
        <v>33</v>
      </c>
      <c r="F60" s="5" t="s">
        <v>20</v>
      </c>
      <c r="G60" s="12" t="s">
        <v>25</v>
      </c>
      <c r="H60" s="12" t="s">
        <v>22</v>
      </c>
      <c r="I60" s="12" t="s">
        <v>26</v>
      </c>
    </row>
    <row r="61" spans="1:9" s="3" customFormat="1" ht="215.25" customHeight="1" x14ac:dyDescent="0.2">
      <c r="A61" s="35"/>
      <c r="B61" s="12" t="s">
        <v>48</v>
      </c>
      <c r="C61" s="15">
        <v>6561000</v>
      </c>
      <c r="D61" s="16" t="s">
        <v>61</v>
      </c>
      <c r="E61" s="5" t="s">
        <v>34</v>
      </c>
      <c r="F61" s="5" t="s">
        <v>20</v>
      </c>
      <c r="G61" s="12" t="s">
        <v>25</v>
      </c>
      <c r="H61" s="12" t="s">
        <v>22</v>
      </c>
      <c r="I61" s="12" t="s">
        <v>26</v>
      </c>
    </row>
    <row r="62" spans="1:9" s="3" customFormat="1" ht="362.25" customHeight="1" x14ac:dyDescent="0.2">
      <c r="A62" s="35"/>
      <c r="B62" s="12" t="s">
        <v>49</v>
      </c>
      <c r="C62" s="15">
        <v>18352334</v>
      </c>
      <c r="D62" s="16" t="s">
        <v>63</v>
      </c>
      <c r="E62" s="5" t="s">
        <v>35</v>
      </c>
      <c r="F62" s="5" t="s">
        <v>20</v>
      </c>
      <c r="G62" s="12" t="s">
        <v>25</v>
      </c>
      <c r="H62" s="12" t="s">
        <v>22</v>
      </c>
      <c r="I62" s="12" t="s">
        <v>26</v>
      </c>
    </row>
    <row r="63" spans="1:9" s="3" customFormat="1" ht="409.5" customHeight="1" x14ac:dyDescent="0.2">
      <c r="A63" s="35"/>
      <c r="B63" s="61"/>
      <c r="C63" s="15"/>
      <c r="D63" s="61" t="s">
        <v>38</v>
      </c>
      <c r="E63" s="62"/>
      <c r="F63" s="62"/>
      <c r="G63" s="61"/>
      <c r="H63" s="61"/>
      <c r="I63" s="61"/>
    </row>
    <row r="64" spans="1:9" s="3" customFormat="1" ht="90" customHeight="1" x14ac:dyDescent="0.2">
      <c r="A64" s="35"/>
      <c r="B64" s="61"/>
      <c r="C64" s="15"/>
      <c r="D64" s="61"/>
      <c r="E64" s="62"/>
      <c r="F64" s="62"/>
      <c r="G64" s="61"/>
      <c r="H64" s="61"/>
      <c r="I64" s="61"/>
    </row>
    <row r="65" spans="1:9" s="3" customFormat="1" ht="82.5" customHeight="1" x14ac:dyDescent="0.2">
      <c r="A65" s="35"/>
      <c r="B65" s="12" t="s">
        <v>50</v>
      </c>
      <c r="C65" s="15">
        <v>300000</v>
      </c>
      <c r="D65" s="16" t="s">
        <v>36</v>
      </c>
      <c r="E65" s="5" t="s">
        <v>37</v>
      </c>
      <c r="F65" s="5" t="s">
        <v>20</v>
      </c>
      <c r="G65" s="12" t="s">
        <v>25</v>
      </c>
      <c r="H65" s="12" t="s">
        <v>22</v>
      </c>
      <c r="I65" s="12" t="s">
        <v>26</v>
      </c>
    </row>
    <row r="66" spans="1:9" s="3" customFormat="1" ht="102" thickBot="1" x14ac:dyDescent="0.25">
      <c r="A66" s="35"/>
      <c r="B66" s="12" t="s">
        <v>51</v>
      </c>
      <c r="C66" s="15">
        <v>6707190.4400000004</v>
      </c>
      <c r="D66" s="16" t="s">
        <v>52</v>
      </c>
      <c r="E66" s="5" t="s">
        <v>53</v>
      </c>
      <c r="F66" s="5" t="s">
        <v>20</v>
      </c>
      <c r="G66" s="12" t="s">
        <v>21</v>
      </c>
      <c r="H66" s="12" t="s">
        <v>22</v>
      </c>
      <c r="I66" s="12" t="s">
        <v>54</v>
      </c>
    </row>
    <row r="67" spans="1:9" s="9" customFormat="1" ht="21.75" thickTop="1" thickBot="1" x14ac:dyDescent="0.25">
      <c r="A67" s="10"/>
      <c r="B67" s="10" t="s">
        <v>12</v>
      </c>
      <c r="C67" s="42">
        <f>SUM(C9:C66)</f>
        <v>584661485.9000001</v>
      </c>
      <c r="D67" s="11"/>
      <c r="E67" s="11"/>
      <c r="F67" s="11"/>
      <c r="G67" s="11"/>
      <c r="H67" s="11"/>
      <c r="I67" s="11"/>
    </row>
    <row r="68" spans="1:9" s="3" customFormat="1" ht="12" customHeight="1" thickTop="1" x14ac:dyDescent="0.2"/>
    <row r="69" spans="1:9" s="3" customFormat="1" x14ac:dyDescent="0.2">
      <c r="A69" s="13" t="s">
        <v>13</v>
      </c>
      <c r="B69" s="3" t="s">
        <v>18</v>
      </c>
    </row>
    <row r="70" spans="1:9" s="3" customFormat="1" x14ac:dyDescent="0.2">
      <c r="A70" s="14"/>
      <c r="B70" s="3" t="s">
        <v>14</v>
      </c>
    </row>
    <row r="71" spans="1:9" s="3" customFormat="1" x14ac:dyDescent="0.2">
      <c r="A71" s="14"/>
      <c r="B71" s="3" t="s">
        <v>15</v>
      </c>
      <c r="F71" s="2" t="s">
        <v>11</v>
      </c>
    </row>
    <row r="72" spans="1:9" s="3" customFormat="1" x14ac:dyDescent="0.2">
      <c r="A72" s="14"/>
      <c r="B72" s="3" t="s">
        <v>16</v>
      </c>
      <c r="F72" s="2"/>
    </row>
    <row r="73" spans="1:9" s="3" customFormat="1" x14ac:dyDescent="0.2">
      <c r="A73" s="14"/>
      <c r="B73" s="3" t="s">
        <v>17</v>
      </c>
      <c r="F73" s="2"/>
    </row>
    <row r="74" spans="1:9" s="3" customFormat="1" x14ac:dyDescent="0.2">
      <c r="F74" s="2"/>
    </row>
    <row r="75" spans="1:9" s="3" customFormat="1" x14ac:dyDescent="0.2">
      <c r="F75" s="2"/>
    </row>
    <row r="76" spans="1:9" s="3" customFormat="1" x14ac:dyDescent="0.2"/>
    <row r="77" spans="1:9" s="3" customFormat="1" x14ac:dyDescent="0.2"/>
    <row r="78" spans="1:9" s="3" customFormat="1" x14ac:dyDescent="0.2"/>
    <row r="79" spans="1:9" s="3" customFormat="1" x14ac:dyDescent="0.2"/>
    <row r="80" spans="1:9" s="3" customFormat="1" x14ac:dyDescent="0.2"/>
    <row r="81" s="3" customFormat="1" x14ac:dyDescent="0.2"/>
    <row r="82" s="3" customFormat="1" x14ac:dyDescent="0.2"/>
    <row r="83" s="3" customFormat="1" x14ac:dyDescent="0.2"/>
  </sheetData>
  <mergeCells count="16">
    <mergeCell ref="G14:G15"/>
    <mergeCell ref="A1:I1"/>
    <mergeCell ref="A2:I2"/>
    <mergeCell ref="D63:D64"/>
    <mergeCell ref="B63:B64"/>
    <mergeCell ref="E63:E64"/>
    <mergeCell ref="F63:F64"/>
    <mergeCell ref="G63:G64"/>
    <mergeCell ref="H63:H64"/>
    <mergeCell ref="I63:I64"/>
    <mergeCell ref="H9:H12"/>
    <mergeCell ref="F14:F15"/>
    <mergeCell ref="H20:H24"/>
    <mergeCell ref="H29:H33"/>
    <mergeCell ref="H38:H42"/>
    <mergeCell ref="H45:H50"/>
  </mergeCells>
  <pageMargins left="0.23622047244094491" right="0.23622047244094491"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3D8C6-5099-4E9E-8651-F59EC64B3E72}">
  <dimension ref="A1:I34"/>
  <sheetViews>
    <sheetView tabSelected="1" topLeftCell="B1" zoomScaleNormal="100" workbookViewId="0">
      <selection activeCell="I15" sqref="I15"/>
    </sheetView>
  </sheetViews>
  <sheetFormatPr defaultColWidth="9" defaultRowHeight="20.25" x14ac:dyDescent="0.3"/>
  <cols>
    <col min="1" max="1" width="7.875" style="1" bestFit="1" customWidth="1"/>
    <col min="2" max="2" width="37.875" style="1" customWidth="1"/>
    <col min="3" max="3" width="17.875" style="1" customWidth="1"/>
    <col min="4" max="4" width="43" style="1" customWidth="1"/>
    <col min="5" max="5" width="20.125" style="1" customWidth="1"/>
    <col min="6" max="6" width="18.625" style="1" customWidth="1"/>
    <col min="7" max="7" width="26.375" style="1" customWidth="1"/>
    <col min="8" max="8" width="34.25" style="1" customWidth="1"/>
    <col min="9" max="9" width="28.875" style="1" customWidth="1"/>
    <col min="10" max="16384" width="9" style="1"/>
  </cols>
  <sheetData>
    <row r="1" spans="1:9" s="4" customFormat="1" ht="23.25" x14ac:dyDescent="0.35">
      <c r="A1" s="66" t="s">
        <v>151</v>
      </c>
      <c r="B1" s="60"/>
      <c r="C1" s="60"/>
      <c r="D1" s="60"/>
      <c r="E1" s="60"/>
      <c r="F1" s="60"/>
      <c r="G1" s="60"/>
      <c r="H1" s="60"/>
      <c r="I1" s="60"/>
    </row>
    <row r="2" spans="1:9" s="4" customFormat="1" ht="23.25" x14ac:dyDescent="0.35">
      <c r="A2" s="60" t="s">
        <v>152</v>
      </c>
      <c r="B2" s="60"/>
      <c r="C2" s="60"/>
      <c r="D2" s="60"/>
      <c r="E2" s="60"/>
      <c r="F2" s="60"/>
      <c r="G2" s="60"/>
      <c r="H2" s="60"/>
      <c r="I2" s="60"/>
    </row>
    <row r="3" spans="1:9" ht="12" customHeight="1" x14ac:dyDescent="0.3"/>
    <row r="4" spans="1:9" s="2" customFormat="1" ht="60.75" x14ac:dyDescent="0.2">
      <c r="A4" s="30" t="s">
        <v>4</v>
      </c>
      <c r="B4" s="7" t="s">
        <v>6</v>
      </c>
      <c r="C4" s="6" t="s">
        <v>9</v>
      </c>
      <c r="D4" s="7" t="s">
        <v>2</v>
      </c>
      <c r="E4" s="7" t="s">
        <v>7</v>
      </c>
      <c r="F4" s="7" t="s">
        <v>8</v>
      </c>
      <c r="G4" s="7" t="s">
        <v>3</v>
      </c>
      <c r="H4" s="6" t="s">
        <v>10</v>
      </c>
      <c r="I4" s="7" t="s">
        <v>5</v>
      </c>
    </row>
    <row r="5" spans="1:9" s="9" customFormat="1" ht="20.25" customHeight="1" x14ac:dyDescent="0.2">
      <c r="A5" s="31">
        <v>1</v>
      </c>
      <c r="B5" s="67" t="s">
        <v>153</v>
      </c>
      <c r="C5" s="8"/>
      <c r="D5" s="8"/>
      <c r="E5" s="8"/>
      <c r="F5" s="8"/>
      <c r="G5" s="8"/>
      <c r="H5" s="8"/>
      <c r="I5" s="8"/>
    </row>
    <row r="6" spans="1:9" s="3" customFormat="1" x14ac:dyDescent="0.2">
      <c r="A6" s="32"/>
      <c r="B6" s="18"/>
      <c r="C6" s="5"/>
      <c r="D6" s="5"/>
      <c r="E6" s="5"/>
      <c r="F6" s="5"/>
      <c r="G6" s="5"/>
      <c r="H6" s="5"/>
      <c r="I6" s="56"/>
    </row>
    <row r="7" spans="1:9" s="9" customFormat="1" ht="23.25" x14ac:dyDescent="0.3">
      <c r="A7" s="34"/>
      <c r="B7" s="53" t="s">
        <v>154</v>
      </c>
      <c r="C7" s="8"/>
      <c r="D7" s="36"/>
      <c r="E7" s="8"/>
      <c r="F7" s="8"/>
      <c r="G7" s="8"/>
      <c r="H7" s="8"/>
      <c r="I7" s="8"/>
    </row>
    <row r="8" spans="1:9" s="9" customFormat="1" ht="40.5" x14ac:dyDescent="0.3">
      <c r="A8" s="34"/>
      <c r="B8" s="50" t="s">
        <v>157</v>
      </c>
      <c r="C8" s="8"/>
      <c r="D8" s="36"/>
      <c r="E8" s="8"/>
      <c r="F8" s="8"/>
      <c r="G8" s="8"/>
      <c r="H8" s="8"/>
      <c r="I8" s="8"/>
    </row>
    <row r="9" spans="1:9" s="9" customFormat="1" ht="40.5" x14ac:dyDescent="0.2">
      <c r="A9" s="34"/>
      <c r="B9" s="47" t="s">
        <v>155</v>
      </c>
      <c r="C9" s="8"/>
      <c r="D9" s="8"/>
      <c r="E9" s="8"/>
      <c r="F9" s="8"/>
      <c r="G9" s="8"/>
      <c r="H9" s="57"/>
      <c r="I9" s="8"/>
    </row>
    <row r="10" spans="1:9" s="3" customFormat="1" ht="38.25" customHeight="1" x14ac:dyDescent="0.2">
      <c r="A10" s="32"/>
      <c r="B10" s="50" t="s">
        <v>156</v>
      </c>
      <c r="C10" s="5"/>
      <c r="D10" s="56"/>
      <c r="E10" s="5"/>
      <c r="F10" s="5"/>
      <c r="G10" s="5"/>
      <c r="H10" s="57"/>
      <c r="I10" s="56"/>
    </row>
    <row r="11" spans="1:9" s="9" customFormat="1" ht="23.25" x14ac:dyDescent="0.55000000000000004">
      <c r="A11" s="34"/>
      <c r="B11" s="46" t="s">
        <v>158</v>
      </c>
      <c r="C11" s="15"/>
      <c r="D11" s="8"/>
      <c r="E11" s="8"/>
      <c r="F11" s="8"/>
      <c r="G11" s="8"/>
      <c r="H11" s="8"/>
      <c r="I11" s="8"/>
    </row>
    <row r="12" spans="1:9" s="9" customFormat="1" ht="23.25" x14ac:dyDescent="0.2">
      <c r="A12" s="34"/>
      <c r="B12" s="45" t="s">
        <v>159</v>
      </c>
      <c r="C12" s="15"/>
      <c r="D12" s="38"/>
      <c r="E12" s="56"/>
      <c r="F12" s="56"/>
      <c r="G12" s="8"/>
      <c r="H12" s="8"/>
      <c r="I12" s="8"/>
    </row>
    <row r="13" spans="1:9" s="9" customFormat="1" ht="24" x14ac:dyDescent="0.2">
      <c r="A13" s="68">
        <v>2</v>
      </c>
      <c r="B13" s="71" t="s">
        <v>161</v>
      </c>
      <c r="C13" s="15"/>
      <c r="D13" s="38"/>
      <c r="E13" s="56"/>
      <c r="F13" s="56"/>
      <c r="G13" s="8"/>
      <c r="H13" s="8"/>
      <c r="I13" s="8"/>
    </row>
    <row r="14" spans="1:9" s="9" customFormat="1" ht="24" x14ac:dyDescent="0.2">
      <c r="A14" s="68">
        <v>3</v>
      </c>
      <c r="B14" s="70" t="s">
        <v>162</v>
      </c>
      <c r="C14" s="15"/>
      <c r="D14" s="38"/>
      <c r="E14" s="56"/>
      <c r="F14" s="56"/>
      <c r="G14" s="8"/>
      <c r="H14" s="8"/>
      <c r="I14" s="8"/>
    </row>
    <row r="15" spans="1:9" s="9" customFormat="1" ht="23.25" x14ac:dyDescent="0.2">
      <c r="A15" s="68">
        <v>4</v>
      </c>
      <c r="B15" s="69" t="s">
        <v>163</v>
      </c>
      <c r="C15" s="15"/>
      <c r="D15" s="38"/>
      <c r="E15" s="56"/>
      <c r="F15" s="56"/>
      <c r="G15" s="8"/>
      <c r="H15" s="8"/>
      <c r="I15" s="8"/>
    </row>
    <row r="16" spans="1:9" s="9" customFormat="1" ht="23.25" x14ac:dyDescent="0.2">
      <c r="A16" s="68">
        <v>5</v>
      </c>
      <c r="B16" s="69" t="s">
        <v>164</v>
      </c>
      <c r="C16" s="15"/>
      <c r="D16" s="38"/>
      <c r="E16" s="56"/>
      <c r="F16" s="56"/>
      <c r="G16" s="8"/>
      <c r="H16" s="8"/>
      <c r="I16" s="8"/>
    </row>
    <row r="17" spans="1:9" s="3" customFormat="1" ht="21" thickBot="1" x14ac:dyDescent="0.25">
      <c r="A17" s="35">
        <v>6</v>
      </c>
      <c r="B17" s="18" t="s">
        <v>165</v>
      </c>
      <c r="C17" s="15"/>
      <c r="D17" s="55"/>
      <c r="E17" s="5"/>
      <c r="F17" s="5"/>
      <c r="G17" s="56"/>
      <c r="H17" s="56"/>
      <c r="I17" s="56"/>
    </row>
    <row r="18" spans="1:9" s="9" customFormat="1" ht="21.75" thickTop="1" thickBot="1" x14ac:dyDescent="0.25">
      <c r="A18" s="10"/>
      <c r="B18" s="10" t="s">
        <v>12</v>
      </c>
      <c r="C18" s="42">
        <f>SUM(C9:C17)</f>
        <v>0</v>
      </c>
      <c r="D18" s="11"/>
      <c r="E18" s="11"/>
      <c r="F18" s="11"/>
      <c r="G18" s="11"/>
      <c r="H18" s="11"/>
      <c r="I18" s="11"/>
    </row>
    <row r="19" spans="1:9" s="3" customFormat="1" ht="12" customHeight="1" thickTop="1" x14ac:dyDescent="0.2"/>
    <row r="20" spans="1:9" s="3" customFormat="1" x14ac:dyDescent="0.2">
      <c r="A20" s="13" t="s">
        <v>13</v>
      </c>
      <c r="B20" s="3" t="s">
        <v>18</v>
      </c>
    </row>
    <row r="21" spans="1:9" s="3" customFormat="1" x14ac:dyDescent="0.2">
      <c r="A21" s="14"/>
      <c r="B21" s="3" t="s">
        <v>14</v>
      </c>
    </row>
    <row r="22" spans="1:9" s="3" customFormat="1" x14ac:dyDescent="0.2">
      <c r="A22" s="14"/>
      <c r="B22" s="3" t="s">
        <v>15</v>
      </c>
      <c r="F22" s="2" t="s">
        <v>160</v>
      </c>
    </row>
    <row r="23" spans="1:9" s="3" customFormat="1" x14ac:dyDescent="0.2">
      <c r="A23" s="14"/>
      <c r="B23" s="3" t="s">
        <v>16</v>
      </c>
      <c r="F23" s="2"/>
    </row>
    <row r="24" spans="1:9" s="3" customFormat="1" x14ac:dyDescent="0.2">
      <c r="A24" s="14"/>
      <c r="B24" s="3" t="s">
        <v>17</v>
      </c>
      <c r="F24" s="2"/>
    </row>
    <row r="25" spans="1:9" s="3" customFormat="1" x14ac:dyDescent="0.2">
      <c r="F25" s="2"/>
    </row>
    <row r="26" spans="1:9" s="3" customFormat="1" x14ac:dyDescent="0.2">
      <c r="F26" s="2"/>
    </row>
    <row r="27" spans="1:9" s="3" customFormat="1" x14ac:dyDescent="0.2"/>
    <row r="28" spans="1:9" s="3" customFormat="1" x14ac:dyDescent="0.2"/>
    <row r="29" spans="1:9" s="3" customFormat="1" x14ac:dyDescent="0.2"/>
    <row r="30" spans="1:9" s="3" customFormat="1" x14ac:dyDescent="0.2"/>
    <row r="31" spans="1:9" s="3" customFormat="1" x14ac:dyDescent="0.2"/>
    <row r="32" spans="1:9" s="3" customFormat="1" x14ac:dyDescent="0.2"/>
    <row r="33" s="3" customFormat="1" x14ac:dyDescent="0.2"/>
    <row r="34" s="3" customFormat="1" x14ac:dyDescent="0.2"/>
  </sheetData>
  <mergeCells count="2">
    <mergeCell ref="A1:I1"/>
    <mergeCell ref="A2:I2"/>
  </mergeCell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2</vt:i4>
      </vt:variant>
      <vt:variant>
        <vt:lpstr>ช่วงที่มีชื่อ</vt:lpstr>
      </vt:variant>
      <vt:variant>
        <vt:i4>1</vt:i4>
      </vt:variant>
    </vt:vector>
  </HeadingPairs>
  <TitlesOfParts>
    <vt:vector size="3" baseType="lpstr">
      <vt:lpstr>ตัวอย่าง</vt:lpstr>
      <vt:lpstr>ข้อเสนอ</vt:lpstr>
      <vt:lpstr>ตัวอย่าง!Print_Titles</vt:lpstr>
    </vt:vector>
  </TitlesOfParts>
  <Company>Moveup Coporation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Ozome Moveup</dc:creator>
  <cp:lastModifiedBy>Peter-Chang</cp:lastModifiedBy>
  <cp:lastPrinted>2019-01-17T08:37:43Z</cp:lastPrinted>
  <dcterms:created xsi:type="dcterms:W3CDTF">2018-06-25T05:56:42Z</dcterms:created>
  <dcterms:modified xsi:type="dcterms:W3CDTF">2019-01-17T08:42:10Z</dcterms:modified>
</cp:coreProperties>
</file>