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tmphrae\Desktop\"/>
    </mc:Choice>
  </mc:AlternateContent>
  <xr:revisionPtr revIDLastSave="0" documentId="13_ncr:1_{87ADE175-98A9-4BEC-ACF3-16BC38478EAD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งบแผนไทย" sheetId="3" r:id="rId1"/>
    <sheet name="จำแนกงบ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4" l="1"/>
  <c r="E159" i="4"/>
  <c r="E156" i="4"/>
  <c r="E116" i="4"/>
  <c r="E109" i="4"/>
  <c r="G109" i="4" s="1"/>
  <c r="E97" i="4"/>
  <c r="G97" i="4" s="1"/>
  <c r="G65" i="4"/>
  <c r="E65" i="4"/>
  <c r="E52" i="4"/>
  <c r="G52" i="4" s="1"/>
  <c r="E42" i="4"/>
  <c r="E33" i="4"/>
  <c r="E28" i="4"/>
  <c r="G28" i="4" s="1"/>
  <c r="E25" i="4"/>
  <c r="G25" i="4" s="1"/>
  <c r="G8" i="4"/>
  <c r="E8" i="4"/>
  <c r="E32" i="4" l="1"/>
  <c r="G32" i="4" s="1"/>
  <c r="G168" i="4"/>
  <c r="C27" i="3" l="1"/>
</calcChain>
</file>

<file path=xl/sharedStrings.xml><?xml version="1.0" encoding="utf-8"?>
<sst xmlns="http://schemas.openxmlformats.org/spreadsheetml/2006/main" count="357" uniqueCount="265">
  <si>
    <t>ด้านคุณภาพชีวิต</t>
  </si>
  <si>
    <t>รายละเอียด และแนวทางดำเนินการ (โดยย่อ)</t>
  </si>
  <si>
    <t>ประโยชน์ที่ได้รับ</t>
  </si>
  <si>
    <t>ลำดับ
ที่</t>
  </si>
  <si>
    <t>หน่วยดำเนินการ/ผู้นำเสนอ</t>
  </si>
  <si>
    <t>ประเด็นข้อเสนอ/ เรื่องที่เสนอ</t>
  </si>
  <si>
    <t>พื้นที่ดำเนินการ</t>
  </si>
  <si>
    <t>กลุ่มเป้าหมาย</t>
  </si>
  <si>
    <t>งบประมาณ
(บาท)</t>
  </si>
  <si>
    <t>ความสอดค้องกับทิศทาง
การพัฒนา/แก้ไขปัญหา
ของกลุ่มจังหวัด และภาค</t>
  </si>
  <si>
    <t>ชื่อผู้รายงาน...........................................................................................(หัวหน้าหน่วยงาน)</t>
  </si>
  <si>
    <t>รวมทั้งสิ้น</t>
  </si>
  <si>
    <t>หมายเหตุ</t>
  </si>
  <si>
    <t>1) ข้อมูลพื้นฐานที่เกี่ยวข้องกับประเด็นปัญหา หรือประเด็นแนวทางในการพัฒนาแล้วแต่กรณี</t>
  </si>
  <si>
    <t>2) สถานการณ์ของปัญหาที่ผ่านมา และสาเหตุของปัญหา</t>
  </si>
  <si>
    <t>3) แนวทางแก้ไข หรือแนวทางในการพัฒนาแล้วแต่ละกรณี</t>
  </si>
  <si>
    <t>4) เรื่องที่จะขอรับการสนับสนุน</t>
  </si>
  <si>
    <t>: ในช่องรายละเอียด และแนวทางดำเนินการ ให้แสดงข้อมูลังต่อไปนี้ด้วย</t>
  </si>
  <si>
    <t xml:space="preserve">การบูรณาการเมืองต้นแบบดูแลสุขภาพในผู้สูงอายุ 
(Health Aging Smart City)
</t>
  </si>
  <si>
    <t xml:space="preserve">กิจกรรมหลัก การพัฒนาและบูรณาการเมืองต้นแบบดูแลสุขภาพในผู้สูงอายุ </t>
  </si>
  <si>
    <t xml:space="preserve">แผนพัฒนาภาคเหนือ  “การเป็นฐานเศรษฐกิจสร้างสรรค์มูลค่าสูง”
1.การพัฒนาการท่องเที่ยวให้มีคุณภาพและ  ยั่งยืน                                                    กลุ่มจังหวัดภาคเหนือตอนบน 2 
1. พัฒนาและสนับสนุนการยกระดับการท่องเที่ยวเชิงนิเวส ด้านศาสนา ศิลปะ
วัฒนธรรมและสุขภาพ เพื่อเป็นการสร้างรายได้สู่ชุมชนอย่างยั่งยืน
ยุทธศาสตร์จังหวัดแพร่ 
ยุทธศาสตรที่ 2  การพัฒนาการทองเที่ยวใหมีคุณภาพและยั่งยืน  
ยุทธศาสตรที่ 3  การยกระดับคุณภาพชีวิตของประชาชนภายใต้หลักปรัชญา เศรษฐกิจพอเพียง  
</t>
  </si>
  <si>
    <t>1.6 อบรมหลักสูตรผู้ช่วยแพทย์แผนไทย 330 ชั่วโมง</t>
  </si>
  <si>
    <t xml:space="preserve">1.7 สร้างระบบการดูแลสุขภาพผู้สูงอายุด้วยภูมิปัญญาการแพทย์แผนไทยและการแพทย์ผสมผสานที่ครบวงจร ที่เป็นพื้นที่ต้นแบบ จำนวน   งบประมาณ 500,000 บาท </t>
  </si>
  <si>
    <t>1.8 การประชาสัมพันธ์ชุมชนต้นแบบในการดูแลสุขภาพผู้สูงอายุด้วยการแพทย์แผนไทยและการแพทย์ผสมผสาน</t>
  </si>
  <si>
    <t xml:space="preserve">3)พัฒนาสิ่งอำนวยความสะดวกสำหรับผู้สูงอายุและผู้พิการ </t>
  </si>
  <si>
    <t>4)พัฒนาศูนย์การท่องเที่ยวและดูแลสุขภาพผู้สูงอายุด้วยภูมิปัญญาล้านน</t>
  </si>
  <si>
    <t xml:space="preserve">5)กิจกรรม และเสริมสร้างสุขภาพ สำหรับผู้สูงอายุ </t>
  </si>
  <si>
    <t>1)พื้นที่ 8 อำเภอ ในจังหวัดแพร่</t>
  </si>
  <si>
    <t>7)กิจกรรมประชาสัมพันธ์</t>
  </si>
  <si>
    <t>หน่วยดำเนินการ :สำนักงานสาธารณสุขจังหวัดแพร่
ผู้นำเสนอ :สำนักงานสาธารณสุขจังหวัดแพร่
เบอร์ติดต่อ : 054-653254</t>
  </si>
  <si>
    <t>1)ส่งเสริมกลุ่มการปลูกและผลิตวัตถุดิบสมุนไพรที่มีคุณภาพในกลุ่มวิสาหกิจสุขภาพชุมชน</t>
  </si>
  <si>
    <t xml:space="preserve">1. ประชาชน เกษตรกร มีการปลูกสมุนไพรเป็นพืชทางเลือก และมีรายได้จากการปลูกสมุนไพรเพิ่มขึ้น
</t>
  </si>
  <si>
    <t>2.กลุ่มเกษตรกรผลิตวัตถุดิบสมุนไพร ได้รับการส่งเสริมและผลิตสมุนไพรที่มีคุณภาพตามมาตรฐานเกษตรปลอดภัย เพิ่มขึ้นไม่น้อยกว่า 6กลุ่ม</t>
  </si>
  <si>
    <t>1)อบรมเชิงปฏิบัติการพัฒนาศักยภาพ เจ้าหน้าที่</t>
  </si>
  <si>
    <t>2)อบรมพัฒนาวิชาการบุคลากรสาธารณสุขในการใช้ยาสมุนไพรตามบัญชียาหลัก</t>
  </si>
  <si>
    <t>4)กระบวนการสนับสนุนการวิจัยการแพทย์แผนไทยอำเภอเครือข่าย</t>
  </si>
  <si>
    <t xml:space="preserve">ข้อเสนอการพัฒนาตามนโยบายการดำเนินงานเมืองต้นแบบสุขภาวะผู้สูงวัยและเมืองอัจฉริยะ(Smart City) 
(Health Aging Smart City)และเมืองอัจฉริยะ(Smart City)
</t>
  </si>
  <si>
    <t>ชื่อหน่วยงาน/กลุ่มงาน การแพทย์แผนไทยและการแพทย์ทางเลือก</t>
  </si>
  <si>
    <t>กิจกรรมหลัก 1 เมืองต้นแบบดูแลผู้สูงอายุด้านการแพทย์แผนไทยและการแพทย์ทางเลือก</t>
  </si>
  <si>
    <t>อบรมเชิงปฏิบัติการการให้ความรู้ ส่งเสริมและสนับสนุนให้เกิดการพัฒนาธุรกิจพาณิชย์อิเล็กทรอนิกส์เพื่อกระตุ้นให้วิสาหกิจชุมชน ผู้ประกอบการขนาดย่อมสามารถแข่งขันทางธุรกิจ</t>
  </si>
  <si>
    <t>กลุ่มผู้ปลูกสมุนไพรบ้านหนองสุวรรณ ต.บ้านกลาง ต.บ้านหนุน อ.สอง และพื้นที่อำเภอเด่นชัย</t>
  </si>
  <si>
    <t xml:space="preserve">โรงพยาบาลสอง </t>
  </si>
  <si>
    <t>รพ.สต.พื้นที่ต้นแบบอำเภอละ ๑ แห่ง</t>
  </si>
  <si>
    <t>อำเภอสอง</t>
  </si>
  <si>
    <t>อำเภอสอง/อำเภอเด่นชัย</t>
  </si>
  <si>
    <t>สถานบริการสาธารณสุขของรัฐทุกแห่ง</t>
  </si>
  <si>
    <t>รพร.เด่นชัย</t>
  </si>
  <si>
    <t>กลุ่มผู้ปลูกสมุนไพร</t>
  </si>
  <si>
    <t>งบประมาณรายจ่ายประจำปีงบประมาณ พ.ศ. 2563</t>
  </si>
  <si>
    <t>แบบแสดงรายละเอียดรายการโครงการการบูรณาการเมืองต้นแบบดูแลสุขภาพในผู้สูงอายุ</t>
  </si>
  <si>
    <t>หน่วย : บาท</t>
  </si>
  <si>
    <t>รายการ</t>
  </si>
  <si>
    <t>ปี 2563</t>
  </si>
  <si>
    <t>คำชี้แจง</t>
  </si>
  <si>
    <t>หน่วยนับ</t>
  </si>
  <si>
    <t>ปริมาณ</t>
  </si>
  <si>
    <t>เงิน</t>
  </si>
  <si>
    <t xml:space="preserve">โครงการ : ..การบูรณาการเมืองต้นแบบดูแลสุขภาพในผู้สูงอายุ </t>
  </si>
  <si>
    <t>ชุด</t>
  </si>
  <si>
    <t>ชั่วโมง</t>
  </si>
  <si>
    <t>(3)อบรมหลักสูตรผู้ช่วยแพทย์แผนไทย 330 ชั่วโมง</t>
  </si>
  <si>
    <t>รพ.สอง</t>
  </si>
  <si>
    <t>3.1 ค่าตอบแทนวิทยากร(อบรมผู้ช่วยแพทย์แผนไทย 330 ชั่วโมง)</t>
  </si>
  <si>
    <t xml:space="preserve">ภาค ทฤษฎี จำนวน 1  คน x300  บาท x 91 ชั่วโมง = 27,300   ภาค ปฎิบัติ  จำนวน 3 คน x300  บาท x 161 ชั่วโมง = 144,900 และ ภาคสนาม 2  x 300x 78 = 46,800  </t>
  </si>
  <si>
    <t>3.2 ค่าอาหารกลางวัน อาหารว่างและเครื่องดื่ม</t>
  </si>
  <si>
    <t>60 คน</t>
  </si>
  <si>
    <t>รุ่น</t>
  </si>
  <si>
    <t xml:space="preserve">จำนวน 60  คน x120  บาท x  32 วัน </t>
  </si>
  <si>
    <t>3.3 ค่าเอกสารการอบรม</t>
  </si>
  <si>
    <t xml:space="preserve">จำนวน 60  เล่ม x 250 บาท </t>
  </si>
  <si>
    <t>3.3 ค่าวัสดุ อุปกรณ์การอบรม</t>
  </si>
  <si>
    <t>1.ลูกประคบสมุนไพร จำนวน 60ลูก*30คน เป็นเงิน 1,800บาท</t>
  </si>
  <si>
    <t>2.ไม้กดจุด จำนวน 30อัน*20บาท เป็นเงิน 600บาท</t>
  </si>
  <si>
    <t>3. ถ้วยแก้วพร้อมช้อน จำนวน 20บาท*30คน เป็นเงิน 600บาท</t>
  </si>
  <si>
    <t>4. ผ้าขนหนู ขนาด 15x30 นิ้ว จำนวน 50บาท*60ผืน เป็นเงิน 3,000บาท</t>
  </si>
  <si>
    <t>5.เบบี้ออย 200 ml. จำนวน 180บาท*30คน เป็นเงิน 5,400บาท</t>
  </si>
  <si>
    <t>6.น้ำมันไพล 100 ml. จำนวน 90บาท*30คน เป็นเงิน 2,700บาท</t>
  </si>
  <si>
    <t>7. น้ำมันนวดสปา 2 ลิตร จำนวน 2666บาท*3ขวด เป็นเงิน 7,998บาท</t>
  </si>
  <si>
    <t>8.กะละมังแช่เท้าสแตนเลส จำนวน 450บาท*15ใบ เป็นเงิน 6,750บาท</t>
  </si>
  <si>
    <t>9.สำลี 450 g. จำนวน 150บาท*4ถุง เป็นเงิน 612บาท</t>
  </si>
  <si>
    <t>10.แอลกอฮอล์ 450 ml จำนวน 50บาท*10ขวด เป็นเงิน 500บาท</t>
  </si>
  <si>
    <t>11.โลชั่น 600 ml. จำนวน 220บาท*12ขวด เป็นเงิน 2,640บาท</t>
  </si>
  <si>
    <t>3.4 ใบประกาศณียบัตร</t>
  </si>
  <si>
    <t xml:space="preserve"> 30 คน</t>
  </si>
  <si>
    <t>จัดทำประกาศณียบัตร 30 ใบๆละ 100 บาท</t>
  </si>
  <si>
    <t xml:space="preserve">(4)การประชาสัมพันธ์ชุมชนต้นแบบในการดูแลสุขภาพผู้สูงอายุด้วยการแพทย์แผนไทยและการแพทย์ผสมผสาน   </t>
  </si>
  <si>
    <t>สสจ.</t>
  </si>
  <si>
    <t>4.1 ค่าจ้างเหมาบริการจัดทำสื่อประชาสัมพันธ์สมุนไพรในชุมชน</t>
  </si>
  <si>
    <t>แห่ง</t>
  </si>
  <si>
    <t>จ้างเหมาบริการจัดทำสื่อประชาสัมพันธ์การใช้สมุนไพรในชุมชนต้นแบบแห่งละ 25,000 บาท 8 แห่ง</t>
  </si>
  <si>
    <t xml:space="preserve">(5)สร้างระบบการดูแลสุขภาพผู้สูงอายุด้วยภูมิปัญญาการแพทย์แผนไทยและการแพทย์ผสมผสานที่ครบวงจร ที่เป็นพื้นที่ต้นแบบ    </t>
  </si>
  <si>
    <t xml:space="preserve"> แห่ง</t>
  </si>
  <si>
    <t>5.1 สนับสนุนกิจกรรมสถานบริการสาธารณสุขของรัฐด้านต้นแบบการดำเนินงานด้านการแพทย์แผนไทย การแพทย์พื้นบ้าน และการแพทย์ทางเลือก ตามมาตรฐาน 4 องค์ประกอบ จำนวน 8 แห่ง แห่งละ 62,500 บาท</t>
  </si>
  <si>
    <t>จำนวน 8 แห่งๆละ 62,500 บาท ดังนี้ 1.ค่าจ้างเหมาบริการจัดทำมุมความรู้ด้านการแพทย์แผนไทยและการแพทย์ทางเลือกทั้ง 6 เรื่องๆละ 2,000 บาท 8 แห่ง            2.ค่าอาหารกลางวัน/อาหารว่างและเครื่องดื่มในการประชุมคณะกรรมการจัดทำแผนยุทธศาสตร์ด้านการแพทย์แผนไทยในสถานบริการของรัฐจำนวน 20 คนๆละ 130 บาทจำนวน 8 แห่ง 2 วัน                                                                                 3.ค่าตอบแทนวิทยากรบรรยายการจัดทำแผนยุทธศาสตร์ด้านการแพทย์แผนไทยในสถานบริการของรัฐ จำนวน 6 ชั่วโมงๆละ 600 บาทจำนวน 2 วัน 8 แห่ง                         4.ค่าวัสดุในการพัฒนาระบบข้อมูล สารสนเทศจำนวน 5,000 บาท 8 แห่ง                  5.ค่าเดินทางไปปฏิบัติราชการร่วมประชุม/อบรมเพื่อพัฒนาศักยภาพบุคลากรจำนวน 30,000 บาท 8 แห่ง                                                                                 6.ค่าจ้างเหมาบริการจัดนิทรรศการอย่างน้อย 1 ใน 4 ด้าน(เวชกรรมไทยผดุงครรภ์ไทย การนวดไทยหรือเภสัชกรรมไทย จำนวน 5,700 บาท 8 แห่ง</t>
  </si>
  <si>
    <t>6) ส่งเสริมกลุ่มการปลูกและผลิตวัตถุดิบสมุนไพรที่มีคุณภาพในกลุ่มวิสาหกิจสุขภาพชุมชน 2 กลุ่ม  2,502,000 บาท</t>
  </si>
  <si>
    <t>กลุ่ม</t>
  </si>
  <si>
    <r>
      <t>6.1 ส่งเสริมการปลูกสมุนไพรครบวงจร กลุ่มผู้ปลูกสมุนไพรบ้าน</t>
    </r>
    <r>
      <rPr>
        <b/>
        <sz val="14"/>
        <color indexed="10"/>
        <rFont val="TH SarabunPSK"/>
        <family val="2"/>
      </rPr>
      <t>หนองสุวรรณ</t>
    </r>
    <r>
      <rPr>
        <sz val="14"/>
        <rFont val="TH SarabunPSK"/>
        <family val="2"/>
      </rPr>
      <t xml:space="preserve"> ต.บ้านกลาง อ.สอง จ.แพร่</t>
    </r>
  </si>
  <si>
    <t>สิ่งก่อสร้าง</t>
  </si>
  <si>
    <t xml:space="preserve">     - โรงตากสมุนไพร  ขนาด 18x12.4 ม.  </t>
  </si>
  <si>
    <t>หลัง</t>
  </si>
  <si>
    <t>แบบระบบอบแห้งพลังงานแสงอาทิตย์ แบบเรือนกระจก กรมพัฒนาพลังงานทดแทนและอนุรักษ์พลังงาน กระทรวงพลังงาน</t>
  </si>
  <si>
    <t>ครุภัณฑ์</t>
  </si>
  <si>
    <t xml:space="preserve">     - เครื่องหั่นสมุนไพรชนิดใบและเถา ใบมีดแสตนเลส สามารถปรับความหนาบางของสมุนไพรได้</t>
  </si>
  <si>
    <t>เครื่อง</t>
  </si>
  <si>
    <t xml:space="preserve">     - เครื่องหั่นสมุนไพร ชนิดหัว  ใบมีดแสตนเลส</t>
  </si>
  <si>
    <t xml:space="preserve">     - เครื่องชั่งสมุนไพรตั้งพื้นแบบดิจิตอล ขนาด 150 ก.ก.</t>
  </si>
  <si>
    <t xml:space="preserve">     - ชั้นโครงเหล็กวางสมุนไพรแห้ง  ขนาด 0.60 X 2.40 X 1.80 ม.</t>
  </si>
  <si>
    <t>ชิ้น</t>
  </si>
  <si>
    <t>ชิ้นละ 7,000 บาท</t>
  </si>
  <si>
    <r>
      <t xml:space="preserve">6.2 ส่งเสริมการปลูกสมุนไพรครบวงจร กลุ่มผู้ปลูกสมุนไพร            </t>
    </r>
    <r>
      <rPr>
        <b/>
        <sz val="14"/>
        <color indexed="10"/>
        <rFont val="TH SarabunPSK"/>
        <family val="2"/>
      </rPr>
      <t>บ้านหนุน</t>
    </r>
    <r>
      <rPr>
        <sz val="14"/>
        <rFont val="TH SarabunPSK"/>
        <family val="2"/>
      </rPr>
      <t xml:space="preserve">  ต.บ้านหนุน อ.สอง จ.แพร่</t>
    </r>
  </si>
  <si>
    <t xml:space="preserve">     - โรงเรือนเพาะชำสมุนไพร ขนาด 6x8x2 ม.</t>
  </si>
  <si>
    <t>แบบโรงเพาะชำ อบต.ปางหินฝน ฝ่าย/งานส่วนโยธา กรมส่งเสริมการปกครองส่วนท้องถิ่น  2 หลัง หลังละ 40,000 บาท</t>
  </si>
  <si>
    <t xml:space="preserve">     - ตู้อบแห้งลมร้อน  ขนาด  24  ถาด</t>
  </si>
  <si>
    <t>7)ส่งเสริมกลุ่มการปลูกและผลิตวัตถุดิบสมุนไพรที่มีคุณภาพในกลุ่มวิสาหกิจสุขภาพ</t>
  </si>
  <si>
    <t>7.1 ตรวจและพัฒนาคุณภาพดินในการปลูกสมุนไพร 3 กลุ่มๆละ 20,000 บาท</t>
  </si>
  <si>
    <t>3 กลุ่มๆละ 20,000 บาท</t>
  </si>
  <si>
    <t>7.2 สนับสนุนพันธุ์พืชสมุนไพร 3 กลุ่มๆละ 20,000 บาท</t>
  </si>
  <si>
    <t>7.3 ครุภัณฑ์อาคารแปรรูปวัตถุดิบ</t>
  </si>
  <si>
    <t>เครื่องปรับอากาศขนาด 12000 BTU ราคา 17,000/เครื่อง</t>
  </si>
  <si>
    <t>3 เครื่องๆละ 17,000 บาท</t>
  </si>
  <si>
    <t>ชั้นวางสแตนเลสขนาด 3 ชั้นราคา 15,000/ชิ้น</t>
  </si>
  <si>
    <t>8 ชิ้นๆละ 15,000 บาท</t>
  </si>
  <si>
    <t xml:space="preserve">เครื่องติดฉลากอัตโนมัติจำนวน </t>
  </si>
  <si>
    <t>1 เครื่องๆละ 430,000 บาท</t>
  </si>
  <si>
    <t>โต๊ะแสตนเลสราคา 15,000/ตัว</t>
  </si>
  <si>
    <t>ตัว</t>
  </si>
  <si>
    <t>3 ตัวๆละ 15,000 บาท</t>
  </si>
  <si>
    <t>ครุภัณฑ์เครื่องบดผงสมุนไพร</t>
  </si>
  <si>
    <t>1 เครื่องๆละ 53,000 บาท</t>
  </si>
  <si>
    <t>ครุภัณฑ์เครื่องปิดปากถุงแบบมือกด</t>
  </si>
  <si>
    <t>2 เครื่องๆละ 47,000 บาท</t>
  </si>
  <si>
    <t>เครื่องหั่นตะไคร้</t>
  </si>
  <si>
    <t>1 เครื่องๆละ 50,000 บาท</t>
  </si>
  <si>
    <t>7.4 ส่งตรวจคุณภาพวัตถุดิบสมุนไพร 3 กลุ่มๆละ 6,000 บาท</t>
  </si>
  <si>
    <t>3 กลุ่มๆละ 6,000 บาท</t>
  </si>
  <si>
    <t xml:space="preserve">8) ศึกษาวิจัยการการแพทย์แผนไทย และสมุนไพรไทยในพื้นที่ (ฮ่อม : Product champion) </t>
  </si>
  <si>
    <t>เรื่อง</t>
  </si>
  <si>
    <t>1. งบบุคลากร</t>
  </si>
  <si>
    <t>2. งบดำเนินงาน</t>
  </si>
  <si>
    <t>2.1 ค่าตอบแทน</t>
  </si>
  <si>
    <t xml:space="preserve">   (1) ค่าจ้างผู้ช่วยวิจัยเหมาจ่ายรายเดือน</t>
  </si>
  <si>
    <t>(2) ค่าจ้างผู้ช่วยวิจัยวุฒิ</t>
  </si>
  <si>
    <t>(3) ค่าตอบแทนนักวิจัย (10% ของงบวิจัยที่ได้รับอนุมัติ)</t>
  </si>
  <si>
    <t>(4) ค่าจ้างเหมาผู้เชี่ยวชาญ</t>
  </si>
  <si>
    <t>2.2 ค่าใช้สอย</t>
  </si>
  <si>
    <t>(1)  ค่าที่พัก (800 บาท/คืน* 5 ครั้ง * 2 คืน)</t>
  </si>
  <si>
    <t>(2)  ค่าจ้างเหมารถจำนวน1 คัน (1000 บาท/คัน*10ครั้ง)</t>
  </si>
  <si>
    <t xml:space="preserve">   (3) ค่าจ้างวิเคราะห์และประเมินข้อมูล</t>
  </si>
  <si>
    <t xml:space="preserve">(4) ค่าใช้จ่ายในการฝึกอบรมถ่ายทอดเทคโนโลยี (ถ้ามี)    </t>
  </si>
  <si>
    <t xml:space="preserve">  (4.1) ค่าตอบแทนวิทยากร (600 บาท * 10 ครั้ง * 5 คน)</t>
  </si>
  <si>
    <t xml:space="preserve">  (4.2) ค่าอาหารและอาหารว่าง</t>
  </si>
  <si>
    <t xml:space="preserve">   (5) ค่าจ้างทำสื่อวิดีทัศน์</t>
  </si>
  <si>
    <t xml:space="preserve">   (6) ค่าพิมพ์เอกสารและจัดรูปเล่ม</t>
  </si>
  <si>
    <t xml:space="preserve">   (7) ค่าจ้างเหมาทำผลิตภัณฑ์ต้นแบบ</t>
  </si>
  <si>
    <t>2.3 ค่าวัสดุ</t>
  </si>
  <si>
    <t>(1) วัสดุทำชิ้นงานต้นแบบ</t>
  </si>
  <si>
    <t xml:space="preserve">   (2) ค่าวัตถุดิบ</t>
  </si>
  <si>
    <t xml:space="preserve">   (3) ค่าสารเคมี</t>
  </si>
  <si>
    <t>(4) ค่าวัสดุปฏิบัติการ</t>
  </si>
  <si>
    <t xml:space="preserve">   (5) วัสดุในการถ่ายทอดเทคโนโลยี</t>
  </si>
  <si>
    <t xml:space="preserve">   (6) วัสดุสำนักงาน</t>
  </si>
  <si>
    <t xml:space="preserve">   (7) วัสดุโฆษณาและเผยแพร่งานวิจัย</t>
  </si>
  <si>
    <t xml:space="preserve">   (8) ถ่ายเอกสาร หนังสือ วารสารและตำราที่เกี่ยวข้อง</t>
  </si>
  <si>
    <t xml:space="preserve">   (9) ค่าไปรษณีย์ ค่าบริการสื่อสารและดทรคมนาคม</t>
  </si>
  <si>
    <t xml:space="preserve">   (10) ค่าเข้าเล่มรายงาน</t>
  </si>
  <si>
    <t>2.4 งบลงทุน (ถ้ามี)</t>
  </si>
  <si>
    <t>2.5 ค่าสารณูปโภค (5% ของงบวิจัยที่ได้รับอนุมัติ)</t>
  </si>
  <si>
    <t>9)สนับสนุนการวิจัยการแพทย์แผนไทยอำเภอเครือข่ายจำนวน7เรื่องๆ</t>
  </si>
  <si>
    <t>สสจ.แพร่</t>
  </si>
  <si>
    <t>วัสดุบรรจุภัณฑ์ 10,000บาท* 3เรื่อง</t>
  </si>
  <si>
    <t>1.ประสิทธิผลของทิงเจอร์พญายอในการรักษาผิวหนังอักเสบจากพิษแมลงก้นกระดกในผู้ป่วยอ.เด่นชัย จ.แพร่
2.การเปรียบเทียบผลการใช้กลีเซอรีนพญายอและยาป้ายไตรแอมซิโนโลนในผู้ป่วยแผลร้อนในในปาก                                                                    3. การพัฒนารูปแบบก๊อซสมุนไพรในการดูแลผู้ป่วยแผลกดทับและแผลเรื้อรัง</t>
  </si>
  <si>
    <t>วัตถุดิบ 5000บาท * 3เรื่อง</t>
  </si>
  <si>
    <t>สารเคมี 1000บาท * 3 เรื่อง</t>
  </si>
  <si>
    <t>ค่าพิมพ์เอกสารและรูปเล่ม 3 เรื่อง* 5,000 บาท</t>
  </si>
  <si>
    <t xml:space="preserve">   (1) ค่าจ้างผู้ช่วยวิจัยรายเดือน </t>
  </si>
  <si>
    <t>ค่าใช้จ่ายด้านบุคลากร</t>
  </si>
  <si>
    <t>1.จ้างเหมาผู้ช่วยวิจัยรายเดือนจำนวน 4 เรื่องๆละ 2 คนๆละ 10,000 บาท/เดือน</t>
  </si>
  <si>
    <t>2.ค่าเก็บข้อมูลโดยการใช้แบบสัมภาษณ์หรือแบบสอบถามจำนวน 400 ชุดๆละ</t>
  </si>
  <si>
    <t>25 บาท จำนวน 4 เรือง</t>
  </si>
  <si>
    <t>9) พัฒนาผลิตภัณฑ์สมุนไพรที่มีคุณภาพตามาตรฐาน GMP</t>
  </si>
  <si>
    <t>เครื่องผลิตน้ำ RO และระบบถังพัก</t>
  </si>
  <si>
    <t>ระบบ</t>
  </si>
  <si>
    <t>เครื่องสกัดและต้มยาสมุนไพร</t>
  </si>
  <si>
    <t>เครื่องล้างภายในขวด 12 ขวด แถวตรงพลิกขวด</t>
  </si>
  <si>
    <t>ระบบถังพักยาน้ำ แบบมีล้อ ขนาดความจุ 300 ลิตร และปั้มน้ำสแตนเลส</t>
  </si>
  <si>
    <t>ถัง</t>
  </si>
  <si>
    <t>เครืองวัดความเป็นกรด-ด่าง PH มิเตอร์ แบบขาตั้ง</t>
  </si>
  <si>
    <t>เครื่องต้มยาน้ำสมุนไพรพร้อมบรรจุลงซอง 2 หัว</t>
  </si>
  <si>
    <t xml:space="preserve">  (๒) ราคาต่อหน่วยตั้งแต่ ๑ ล้านบาทขึ้นไป</t>
  </si>
  <si>
    <t xml:space="preserve">2)จัดหาครุภัณฑ์ในอาคารศูนย์การดูแลผู้สูงอายุด้วยภูมิปัญญาการแพทย์แผนไทยและการแพทย์ผสมผสานที่ครบวงจรที่เป็นพื้นที่ต้นแบบ </t>
  </si>
  <si>
    <t xml:space="preserve">    (๑.๑) ครุภัณฑ์สำนักงาน</t>
  </si>
  <si>
    <t>1. เตียงนวดเท้า พร้อมเบาะและหมอน</t>
  </si>
  <si>
    <t>2. เตียงไม้นวดแผนไทย พร้อมเบาะและหมอน</t>
  </si>
  <si>
    <t>3. ชุดโต๊ะ-เก้าอี้ สำหรับให้คำปรึกษา</t>
  </si>
  <si>
    <t>4. เคาท์เตอร์ไม้สำหรับติดต่อ สอบถาม</t>
  </si>
  <si>
    <t>5. ตู้เก็บยาสมุนไพร แบบ50ล๊อค ทำด้วยไม้</t>
  </si>
  <si>
    <t>6. เก้าอี้พักคอย</t>
  </si>
  <si>
    <t xml:space="preserve">7. ชุดเครื่องเสียง พร้อมลำโพงสำหรับให้ความรู้และประชาสัมพันธ์ </t>
  </si>
  <si>
    <t>8. ตู้เก็บสื่อความรู้</t>
  </si>
  <si>
    <t>9. เตียงไม้ฝังเข็ม พร้อมเบาะ และหมอน</t>
  </si>
  <si>
    <t>10. เตียงหัตถการแบบพับได้สำหรับออกบริการในชุมชน</t>
  </si>
  <si>
    <t>เตียง</t>
  </si>
  <si>
    <t>11. โต๊ะห้องอบรมให้ความรู้ฯ</t>
  </si>
  <si>
    <t>โต๊ะ</t>
  </si>
  <si>
    <t>12. เก้าอี้ห้องอบรมให้ความรู้ฯ</t>
  </si>
  <si>
    <t>13. โต๊ะตรวจให้คำปรึกษา</t>
  </si>
  <si>
    <t>14. ตู้แสดงนวัตกรรมและสื่อความรู้</t>
  </si>
  <si>
    <t>15. โต๊ะไม้พร้อมเก้าอี้สำหรับซักประวัติ ให้คำแนะนำ</t>
  </si>
  <si>
    <t>16. ฉากไม้สำหรับกั้นห้องนวดและฝังเข็ม</t>
  </si>
  <si>
    <t>ฉาก</t>
  </si>
  <si>
    <t>17. ชุดไมโครโฟนในห้องอบรมให้ความรู้ ระบบดิจิตอล 1 ชุด</t>
  </si>
  <si>
    <t>18. ชุดเครื่องเสียงเคลื่อนที่แบบลากจูง สำหรับการออกให้บริการในชุมชน</t>
  </si>
  <si>
    <t>19. ทีวีสีขนาด 42 นิ้วพร้อมอุปกรณ์เชื่อมต่อ</t>
  </si>
  <si>
    <t xml:space="preserve">20. รถบรรทุกดีเซล ขนาด 1 ตัน ปริมาตรกระบอกสูบไม่ต่ำกว่า </t>
  </si>
  <si>
    <t xml:space="preserve">2,400 ซีซี แบบดับเบิ้ลแค็บ ขับเคลื่อน 4 ล้อ </t>
  </si>
  <si>
    <t>พร้อมหลังคาไฟเบอร์กลาส (ราคาจากสำนักงบประมาณ</t>
  </si>
  <si>
    <t>บัญชีราคามาตรฐานครุภัณฑ์  เดือนมกราคา 2561ตามประเภท/</t>
  </si>
  <si>
    <t xml:space="preserve">รายการ ครุภัณฑ์ยานพาหนะและขนส่ง) </t>
  </si>
  <si>
    <t>คัน</t>
  </si>
  <si>
    <t xml:space="preserve">21. เตียงตรวจห้องตรวจแผนไทยพร้อมเบาะและหมอน </t>
  </si>
  <si>
    <t>22. เครื่องคอมพิวเตอร์ เครื่องปริ้นเตอร์ พร้อมเครื่องสแกน</t>
  </si>
  <si>
    <t>๒.๒ ค่าที่ดินและสิ่งก่อสร้าง</t>
  </si>
  <si>
    <t xml:space="preserve">  (๑) ราคาต่อหน่วยต่ำกว่า ๑๐ ล้านบาท</t>
  </si>
  <si>
    <t xml:space="preserve">  (๒) ราคาต่อหน่วยตั้งแต่ ๑๐ ล้านบาทขึ้นไป</t>
  </si>
  <si>
    <t xml:space="preserve">    (๑.๑) ค่าที่ดิน</t>
  </si>
  <si>
    <t xml:space="preserve">            (ระบุรายการ) </t>
  </si>
  <si>
    <t xml:space="preserve">    (๑.๒) ค่าก่อสร้างอาคารที่พักอาศัยและสิ่งก่อสร้างประกอบ</t>
  </si>
  <si>
    <t xml:space="preserve">1. จัดสร้างอาคารกิจกรรมศูนย์การดูแลผู้สูงอายุด้วยภูมิปัญญาการแพทย์แผนไทยแบบครบวงจร และศาลาพักผ่อนสำหรับผู้สูงอายุ ที่โรงพยาบาลสอง จ.แพร่ </t>
  </si>
  <si>
    <t xml:space="preserve"> (ศาลานางรื่น-นางโรย และนายแก้ว-นายขวัญ แบบจากสำนักศิลปกรที่ 7 เชียงใหม่ และปรับภูมิทัศน์บริเวณอาคารกิจกรรมฯ) </t>
  </si>
  <si>
    <t xml:space="preserve">ศาลานางรื่น-นางโรย </t>
  </si>
  <si>
    <t>ศาลานายแก้ว-นายขวัญ</t>
  </si>
  <si>
    <t>2. พัฒนาสิ่งอำนวยความสะดวกสำหรับผู้สูงอายุและผู้พิการ      สร้างถนน อารยสถาปัตถย์สำหรับผู้พิการและผู้สูงอายุและที่จอดรถสำหรับผู้พิการและผู้สูงอายุ</t>
  </si>
  <si>
    <t xml:space="preserve"> ถนนอารยสถาปัตย์ เลขที่แบบ 2406</t>
  </si>
  <si>
    <t>แบบถนนและลานจอดรถ ของกองแบบแผนสำนักงานปลัดสาธารณสุข (ปรับปรุงเป็นรายการเฉพาะแห่ง แบบถนนให้สะดวกสำหรับผู้สูงอายุและผู้พิการ)</t>
  </si>
  <si>
    <t xml:space="preserve"> ลานกิจกรรม เลขที่แบบ 9469</t>
  </si>
  <si>
    <t xml:space="preserve"> เสาธง 11.5 เมตร เลขที่แบบ 5015</t>
  </si>
  <si>
    <t>เสา</t>
  </si>
  <si>
    <t xml:space="preserve"> โรงจอดรถแบบของรพ.สอง</t>
  </si>
  <si>
    <t xml:space="preserve"> โรงจอดรถ เลขที่แบบ 10440</t>
  </si>
  <si>
    <t xml:space="preserve"> รั้วด้านหน้าเลขที่แบบ 9549 รั้วด้านข้าง เลขที่แบบ 2401 และป้ายเลขที่แบบ 9852 พร้อมปรับภูมิทัศน์สวนด้านหน้า</t>
  </si>
  <si>
    <t>3. สวนเรียนรู้ด้านสมุนไพรเพื่อการดูแลตนเองสำหรับผู้สูงอายุ พร้อมศาลา จำนวน 2 หลัง</t>
  </si>
  <si>
    <t>รวม</t>
  </si>
  <si>
    <t>งบดำเนินงาน</t>
  </si>
  <si>
    <t>งบลงทุน</t>
  </si>
  <si>
    <t xml:space="preserve">๒)พัฒนาผลิตภัณฑ์สมุนไพรที่มีคุณภาพตามาตรฐาน GMP(รพ.สอง) </t>
  </si>
  <si>
    <t xml:space="preserve">1.๒จัดหาครุภัณฑ์ในอาคารศูนย์การดูแลผู้สูงอายุด้วยภูมิปัญญาการแพทย์แผนไทยและการแพทย์ผสมผสานที่ครบวงจรที่เป็นพื้นที่ต้นแบบ </t>
  </si>
  <si>
    <t xml:space="preserve"> 1)พัฒนาระบบการดูแลสุขภาพผู้สูงอายุด้วยการแพทย์แผนไทยและการแพทย์ทางเลือกแบบครบวงจร (ศาลานางรื่น-นางโรย และนายแก้ว-นายขวัญ แบบจากสำนักศิลปกรที่ 7 เชียงใหม่ และปรับภูมิทัศน์บริเวณอาคารกิจกรรมฯ) </t>
  </si>
  <si>
    <t>1.3.พัฒนาสิ่งอำนวยความสะดวกสำหรับผู้สูงอายุและผู้พิการ      สร้างถนน อารยสถาปัตถย์สำหรับผู้พิการและผู้สูงอายุและที่จอดรถสำหรับผู้พิการและผู้สูงอายุ</t>
  </si>
  <si>
    <t>1.4 สวนเรียนรู้ด้านสมุนไพรเพื่อการดูแลตนเองสำหรับผู้สูงอายุ พร้อมศาลา จำนวน 2 หลัง</t>
  </si>
  <si>
    <t xml:space="preserve">1.1 จัดสร้างอาคารกิจกรรมศูนย์การดูแลผู้สูงอายุด้วยภูมิปัญญาการแพทย์แผนไทยแบบครบวงจร และศาลาพักผ่อนสำหรับผู้สูงอายุ ที่โรงพยาบาลสอง จ.แพร่ </t>
  </si>
  <si>
    <t>๒.1 ส่งเสริมการปลูกสมุนไพรครบวงจร กลุ่มผู้ปลูกสมุนไพรบ้านหนองสุวรรณ ต.บ้านกลาง อ.สอง จ.แพร่(สร้างโรงตากโรงตากสมุนไพร  ขนาด 18x12.4 ม.  จำนวน 1 แห่งและครุภัณฑ์)  งบประมาณ 1,076,000 บาท</t>
  </si>
  <si>
    <t xml:space="preserve">2.๒ ส่งเสริมการปลูกสมุนไพรครบวงจร กลุ่มผู้ปลูกสมุนไพรบ้านหนุน  ต.บ้านหนุน อ.สอง จ.แพร่  (สร้างโรงตากโรงตากสมุนไพร  ขนาด 18x12.4 ม.  จำนวน 1 แห่ง และครุภัณฑ์)
งบประมาณ 1,426,000 บาท
</t>
  </si>
  <si>
    <t>๒.๓ส่งเสริมกลุ่มการปลูกและผลิตวัตถุดิบสมุนไพรที่มีคุณภาพในกลุ่มวิสาหกิจสุขภาพ ให้ได้มาตรฐาน พื้นที่อำเภอเด่นชัย งบประมาณ 951,000 บาท</t>
  </si>
  <si>
    <t>๒.4สร้างตลาดกลางในการส่งออกสมุนไพรที่มีคุณภาพได้ เกษตรปลอดภัย/อินทรีย์ ในชุมชน(การพัฒนาธุรกิจอิเล็กทรอนิกส์ (E-commerce)</t>
  </si>
  <si>
    <t>กิจกรรมย่อย 2 พัฒนาส่งเสริมการผลิตวัตถุดิบสมุนไพรที่มีคุณภาพมาตรฐาน GAP</t>
  </si>
  <si>
    <t xml:space="preserve">๓.๑พัฒนาผลิตภัณฑ์สมุนไพรที่มีคุณภาพตามาตรฐาน GMP(รพ.สอง)              </t>
  </si>
  <si>
    <t>๔.1 ศึกษาวิจัยการการแพทย์แผนไทย และสมุนไพรไทยในพื้นที่ (ฮ่อม : Product champion) รพ.สอง</t>
  </si>
  <si>
    <t>๔.2 สนับสนุนการวิจัยการแพทย์แผนไทยอำเภอเครือข่ายจำนวน7เรื่องๆละ30,000 บาท</t>
  </si>
  <si>
    <t>กิจกรรมย่อย 3 พัฒนามาตรฐานผลิตภัณฑ์และส่งเสริมมาตรฐานสมุนไพรเพื่อรองรับการท่องเที่ยงเชิงสุขภาพและสร้างมูลค่าเพิ่มของสมุนไพรเพื่อความมั่นคงทางเศรษฐกิจของชุมชน</t>
  </si>
  <si>
    <t>มีศูนย์ต้นแบบดูแลผู้สูงอายุด้วยภูมิปัญญาการแพทย์แผนไทยและการแพทย์ทางเลือกที่ครบวงจร</t>
  </si>
  <si>
    <t>มีแหล่งการท่องเที่ยวเชิงสุขภาพแบบครบวงจรที่ได้มาตรฐาน จำนวน 2 แห่ง</t>
  </si>
  <si>
    <t>มีนวัตกรรมและงานวิจัยผลิตภัณฑ์สมุนไพร เพิ่มขึ้นสามารถเพิ่มรายได้ให้แก่ประชาชนในจังหวัด</t>
  </si>
  <si>
    <t>กิจกรรมย่อย 4 มีงานวิจัยและส่งเสริมการใช้ยาและผลิตภัณฑ์สมุนไพร</t>
  </si>
  <si>
    <t>7.5สร้างตลาดกลางในการส่งออกสมุนไพรที่มีคุณภาพได้ เกษตรปลอดภัย/อินทรีย์ ในชุมชน(การพัฒนาธุรกิจอิเล็กทรอนิกส์ (E-commerce)</t>
  </si>
  <si>
    <t>3 กลุ่มๆละ 100,000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</si>
</sst>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_-* #,##0_-;\-#,##0_-;_-* &quot;-  &quot;_-;_-@_-"/>
    <numFmt numFmtId="167" formatCode="[$-D00041E]0"/>
    <numFmt numFmtId="168" formatCode="_-&quot; &quot;* #,##0.00_-;\-&quot; &quot;* #,##0.00_-;_-&quot; &quot;* &quot;-&quot;??_-;_-@_-"/>
    <numFmt numFmtId="169" formatCode="&quot; &quot;#,##0.00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6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  <charset val="222"/>
    </font>
    <font>
      <b/>
      <sz val="12"/>
      <name val="TH SarabunPSK"/>
      <family val="2"/>
    </font>
    <font>
      <sz val="12"/>
      <name val="Cordia New"/>
      <family val="2"/>
    </font>
    <font>
      <b/>
      <sz val="12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theme="1"/>
      <name val="TH SarabunPSK"/>
      <family val="2"/>
    </font>
    <font>
      <b/>
      <sz val="15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 vertical="top"/>
    </xf>
    <xf numFmtId="0" fontId="11" fillId="5" borderId="1" xfId="0" applyFont="1" applyFill="1" applyBorder="1" applyAlignment="1">
      <alignment vertical="top" wrapText="1"/>
    </xf>
    <xf numFmtId="0" fontId="11" fillId="0" borderId="5" xfId="0" applyFont="1" applyBorder="1" applyAlignment="1">
      <alignment horizontal="center" vertical="top"/>
    </xf>
    <xf numFmtId="3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3" fontId="11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168" fontId="14" fillId="0" borderId="0" xfId="0" applyNumberFormat="1" applyFont="1" applyAlignment="1">
      <alignment vertical="top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right" vertical="top"/>
    </xf>
    <xf numFmtId="165" fontId="12" fillId="0" borderId="0" xfId="1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0" fontId="13" fillId="7" borderId="8" xfId="0" applyFont="1" applyFill="1" applyBorder="1" applyAlignment="1">
      <alignment horizontal="right" vertical="top"/>
    </xf>
    <xf numFmtId="165" fontId="13" fillId="7" borderId="8" xfId="1" applyNumberFormat="1" applyFont="1" applyFill="1" applyBorder="1" applyAlignment="1">
      <alignment horizontal="right" vertical="top"/>
    </xf>
    <xf numFmtId="3" fontId="15" fillId="7" borderId="8" xfId="0" applyNumberFormat="1" applyFont="1" applyFill="1" applyBorder="1" applyAlignment="1">
      <alignment horizontal="center" vertical="top"/>
    </xf>
    <xf numFmtId="0" fontId="13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right" vertical="top"/>
    </xf>
    <xf numFmtId="165" fontId="12" fillId="0" borderId="14" xfId="1" applyNumberFormat="1" applyFont="1" applyBorder="1" applyAlignment="1">
      <alignment horizontal="right" vertical="top"/>
    </xf>
    <xf numFmtId="3" fontId="9" fillId="0" borderId="14" xfId="0" applyNumberFormat="1" applyFont="1" applyBorder="1" applyAlignment="1">
      <alignment horizontal="right" vertical="top"/>
    </xf>
    <xf numFmtId="0" fontId="12" fillId="0" borderId="15" xfId="0" applyFont="1" applyBorder="1" applyAlignment="1">
      <alignment vertical="top"/>
    </xf>
    <xf numFmtId="168" fontId="14" fillId="0" borderId="1" xfId="0" applyNumberFormat="1" applyFont="1" applyBorder="1" applyAlignment="1">
      <alignment vertical="top"/>
    </xf>
    <xf numFmtId="0" fontId="13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right" vertical="top"/>
    </xf>
    <xf numFmtId="165" fontId="12" fillId="0" borderId="9" xfId="1" applyNumberFormat="1" applyFont="1" applyBorder="1" applyAlignment="1">
      <alignment horizontal="right" vertical="top"/>
    </xf>
    <xf numFmtId="3" fontId="9" fillId="0" borderId="9" xfId="0" applyNumberFormat="1" applyFont="1" applyBorder="1" applyAlignment="1">
      <alignment horizontal="right" vertical="top"/>
    </xf>
    <xf numFmtId="2" fontId="9" fillId="0" borderId="9" xfId="1" applyNumberFormat="1" applyFont="1" applyBorder="1" applyAlignment="1">
      <alignment horizontal="right" vertical="top"/>
    </xf>
    <xf numFmtId="0" fontId="12" fillId="0" borderId="9" xfId="0" applyFont="1" applyBorder="1" applyAlignment="1">
      <alignment horizontal="right" vertical="center"/>
    </xf>
    <xf numFmtId="3" fontId="12" fillId="0" borderId="0" xfId="0" applyNumberFormat="1" applyFont="1" applyAlignment="1">
      <alignment vertical="top"/>
    </xf>
    <xf numFmtId="0" fontId="13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top"/>
    </xf>
    <xf numFmtId="165" fontId="12" fillId="0" borderId="1" xfId="1" applyNumberFormat="1" applyFont="1" applyBorder="1" applyAlignment="1">
      <alignment horizontal="right" vertical="top"/>
    </xf>
    <xf numFmtId="164" fontId="15" fillId="0" borderId="1" xfId="1" applyFont="1" applyBorder="1" applyAlignment="1">
      <alignment horizontal="right" vertical="top"/>
    </xf>
    <xf numFmtId="0" fontId="13" fillId="3" borderId="3" xfId="0" applyFont="1" applyFill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164" fontId="9" fillId="0" borderId="1" xfId="1" applyFont="1" applyBorder="1" applyAlignment="1">
      <alignment horizontal="right" vertical="top"/>
    </xf>
    <xf numFmtId="0" fontId="12" fillId="2" borderId="3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2" borderId="3" xfId="0" applyFont="1" applyFill="1" applyBorder="1" applyAlignment="1">
      <alignment vertical="top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right" vertical="center"/>
    </xf>
    <xf numFmtId="164" fontId="9" fillId="0" borderId="3" xfId="1" applyFont="1" applyBorder="1" applyAlignment="1">
      <alignment horizontal="right" vertical="top"/>
    </xf>
    <xf numFmtId="0" fontId="12" fillId="0" borderId="16" xfId="0" applyFont="1" applyBorder="1"/>
    <xf numFmtId="168" fontId="14" fillId="0" borderId="1" xfId="0" applyNumberFormat="1" applyFont="1" applyBorder="1"/>
    <xf numFmtId="0" fontId="12" fillId="0" borderId="0" xfId="0" applyFont="1"/>
    <xf numFmtId="49" fontId="12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horizontal="right" vertical="center"/>
    </xf>
    <xf numFmtId="165" fontId="12" fillId="0" borderId="7" xfId="1" applyNumberFormat="1" applyFont="1" applyBorder="1" applyAlignment="1">
      <alignment horizontal="right" vertical="top"/>
    </xf>
    <xf numFmtId="164" fontId="9" fillId="0" borderId="0" xfId="1" applyFont="1" applyAlignment="1">
      <alignment horizontal="right" vertical="top"/>
    </xf>
    <xf numFmtId="0" fontId="12" fillId="0" borderId="6" xfId="0" applyFont="1" applyBorder="1"/>
    <xf numFmtId="49" fontId="12" fillId="0" borderId="9" xfId="0" applyNumberFormat="1" applyFont="1" applyBorder="1" applyAlignment="1">
      <alignment vertical="top" wrapText="1"/>
    </xf>
    <xf numFmtId="0" fontId="7" fillId="0" borderId="6" xfId="3" applyFont="1" applyBorder="1"/>
    <xf numFmtId="49" fontId="12" fillId="0" borderId="8" xfId="0" applyNumberFormat="1" applyFont="1" applyBorder="1" applyAlignment="1">
      <alignment vertical="top" wrapText="1"/>
    </xf>
    <xf numFmtId="0" fontId="12" fillId="0" borderId="8" xfId="0" applyFont="1" applyBorder="1" applyAlignment="1">
      <alignment horizontal="right" vertical="center"/>
    </xf>
    <xf numFmtId="165" fontId="12" fillId="0" borderId="8" xfId="1" applyNumberFormat="1" applyFont="1" applyBorder="1" applyAlignment="1">
      <alignment horizontal="right" vertical="top"/>
    </xf>
    <xf numFmtId="0" fontId="12" fillId="0" borderId="5" xfId="0" applyFont="1" applyBorder="1"/>
    <xf numFmtId="49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right" vertical="top"/>
    </xf>
    <xf numFmtId="165" fontId="13" fillId="0" borderId="1" xfId="1" applyNumberFormat="1" applyFont="1" applyBorder="1" applyAlignment="1">
      <alignment horizontal="right" vertical="top"/>
    </xf>
    <xf numFmtId="49" fontId="12" fillId="2" borderId="3" xfId="0" applyNumberFormat="1" applyFont="1" applyFill="1" applyBorder="1" applyAlignment="1">
      <alignment horizontal="left" vertical="top" wrapText="1" inden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168" fontId="14" fillId="0" borderId="1" xfId="1" applyNumberFormat="1" applyFont="1" applyBorder="1" applyAlignment="1">
      <alignment horizontal="right" vertical="top"/>
    </xf>
    <xf numFmtId="0" fontId="12" fillId="2" borderId="0" xfId="0" applyFont="1" applyFill="1" applyAlignment="1">
      <alignment vertical="top"/>
    </xf>
    <xf numFmtId="49" fontId="1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center"/>
    </xf>
    <xf numFmtId="165" fontId="12" fillId="2" borderId="1" xfId="1" applyNumberFormat="1" applyFont="1" applyFill="1" applyBorder="1" applyAlignment="1">
      <alignment horizontal="right" vertical="top"/>
    </xf>
    <xf numFmtId="2" fontId="9" fillId="2" borderId="1" xfId="1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left" vertical="top"/>
    </xf>
    <xf numFmtId="168" fontId="14" fillId="2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right" vertical="top" wrapText="1"/>
    </xf>
    <xf numFmtId="0" fontId="12" fillId="10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right" vertical="center"/>
    </xf>
    <xf numFmtId="165" fontId="12" fillId="10" borderId="1" xfId="1" applyNumberFormat="1" applyFont="1" applyFill="1" applyBorder="1" applyAlignment="1">
      <alignment horizontal="right" vertical="center"/>
    </xf>
    <xf numFmtId="164" fontId="15" fillId="10" borderId="1" xfId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top"/>
    </xf>
    <xf numFmtId="168" fontId="17" fillId="11" borderId="1" xfId="0" applyNumberFormat="1" applyFont="1" applyFill="1" applyBorder="1" applyAlignment="1">
      <alignment vertical="top"/>
    </xf>
    <xf numFmtId="0" fontId="12" fillId="9" borderId="1" xfId="0" applyFont="1" applyFill="1" applyBorder="1" applyAlignment="1">
      <alignment vertical="center" wrapText="1"/>
    </xf>
    <xf numFmtId="164" fontId="9" fillId="12" borderId="1" xfId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center" vertical="top"/>
    </xf>
    <xf numFmtId="0" fontId="19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right" vertical="center"/>
    </xf>
    <xf numFmtId="165" fontId="12" fillId="13" borderId="1" xfId="1" applyNumberFormat="1" applyFont="1" applyFill="1" applyBorder="1" applyAlignment="1">
      <alignment horizontal="right" vertical="top"/>
    </xf>
    <xf numFmtId="164" fontId="9" fillId="13" borderId="1" xfId="1" applyFont="1" applyFill="1" applyBorder="1" applyAlignment="1">
      <alignment horizontal="right" vertical="top"/>
    </xf>
    <xf numFmtId="0" fontId="12" fillId="13" borderId="3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/>
    </xf>
    <xf numFmtId="165" fontId="9" fillId="2" borderId="1" xfId="1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left" vertical="top" wrapText="1"/>
    </xf>
    <xf numFmtId="0" fontId="13" fillId="13" borderId="1" xfId="0" applyFont="1" applyFill="1" applyBorder="1"/>
    <xf numFmtId="0" fontId="12" fillId="2" borderId="1" xfId="0" applyFont="1" applyFill="1" applyBorder="1" applyAlignment="1">
      <alignment wrapText="1"/>
    </xf>
    <xf numFmtId="3" fontId="9" fillId="2" borderId="1" xfId="0" applyNumberFormat="1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top"/>
    </xf>
    <xf numFmtId="0" fontId="13" fillId="13" borderId="1" xfId="0" applyFont="1" applyFill="1" applyBorder="1" applyAlignment="1">
      <alignment vertical="center" wrapText="1"/>
    </xf>
    <xf numFmtId="164" fontId="9" fillId="2" borderId="1" xfId="1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/>
    </xf>
    <xf numFmtId="165" fontId="9" fillId="2" borderId="1" xfId="1" applyNumberFormat="1" applyFont="1" applyFill="1" applyBorder="1" applyAlignment="1">
      <alignment vertical="top"/>
    </xf>
    <xf numFmtId="164" fontId="9" fillId="13" borderId="1" xfId="1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3" fillId="10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right" vertical="top"/>
    </xf>
    <xf numFmtId="165" fontId="12" fillId="10" borderId="1" xfId="1" applyNumberFormat="1" applyFont="1" applyFill="1" applyBorder="1" applyAlignment="1">
      <alignment horizontal="right" vertical="top"/>
    </xf>
    <xf numFmtId="164" fontId="15" fillId="10" borderId="1" xfId="1" applyFont="1" applyFill="1" applyBorder="1" applyAlignment="1">
      <alignment horizontal="right" vertical="top"/>
    </xf>
    <xf numFmtId="168" fontId="14" fillId="11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165" fontId="12" fillId="0" borderId="1" xfId="1" applyNumberFormat="1" applyFont="1" applyBorder="1"/>
    <xf numFmtId="165" fontId="9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 wrapText="1" indent="1"/>
    </xf>
    <xf numFmtId="0" fontId="12" fillId="2" borderId="1" xfId="0" applyFont="1" applyFill="1" applyBorder="1" applyAlignment="1">
      <alignment horizontal="left" vertical="top" wrapText="1" indent="1"/>
    </xf>
    <xf numFmtId="165" fontId="12" fillId="2" borderId="1" xfId="1" applyNumberFormat="1" applyFont="1" applyFill="1" applyBorder="1" applyAlignment="1">
      <alignment vertical="top"/>
    </xf>
    <xf numFmtId="165" fontId="9" fillId="2" borderId="1" xfId="0" applyNumberFormat="1" applyFont="1" applyFill="1" applyBorder="1" applyAlignment="1">
      <alignment vertical="top"/>
    </xf>
    <xf numFmtId="0" fontId="13" fillId="2" borderId="3" xfId="0" applyFont="1" applyFill="1" applyBorder="1" applyAlignment="1">
      <alignment horizontal="center" vertical="top"/>
    </xf>
    <xf numFmtId="165" fontId="9" fillId="0" borderId="1" xfId="1" applyNumberFormat="1" applyFont="1" applyBorder="1" applyAlignment="1">
      <alignment horizontal="right" vertical="top"/>
    </xf>
    <xf numFmtId="0" fontId="12" fillId="3" borderId="3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64" fontId="9" fillId="0" borderId="1" xfId="1" applyFont="1" applyBorder="1" applyAlignment="1">
      <alignment vertical="top"/>
    </xf>
    <xf numFmtId="0" fontId="13" fillId="10" borderId="9" xfId="0" applyFont="1" applyFill="1" applyBorder="1" applyAlignment="1">
      <alignment vertical="top" wrapText="1"/>
    </xf>
    <xf numFmtId="0" fontId="12" fillId="0" borderId="9" xfId="0" applyFont="1" applyBorder="1" applyAlignment="1">
      <alignment horizontal="center" vertical="top"/>
    </xf>
    <xf numFmtId="165" fontId="12" fillId="0" borderId="9" xfId="1" applyNumberFormat="1" applyFont="1" applyBorder="1" applyAlignment="1">
      <alignment horizontal="center" vertical="top"/>
    </xf>
    <xf numFmtId="164" fontId="15" fillId="12" borderId="9" xfId="1" applyFont="1" applyFill="1" applyBorder="1" applyAlignment="1">
      <alignment vertical="top"/>
    </xf>
    <xf numFmtId="0" fontId="13" fillId="11" borderId="0" xfId="0" applyFont="1" applyFill="1" applyAlignment="1">
      <alignment horizontal="center"/>
    </xf>
    <xf numFmtId="0" fontId="10" fillId="0" borderId="9" xfId="0" applyFont="1" applyBorder="1" applyAlignment="1">
      <alignment vertical="top" wrapText="1"/>
    </xf>
    <xf numFmtId="164" fontId="9" fillId="0" borderId="9" xfId="1" applyFont="1" applyBorder="1" applyAlignment="1">
      <alignment vertical="top"/>
    </xf>
    <xf numFmtId="0" fontId="13" fillId="0" borderId="9" xfId="4" applyFont="1" applyBorder="1"/>
    <xf numFmtId="0" fontId="12" fillId="0" borderId="9" xfId="4" applyFont="1" applyBorder="1"/>
    <xf numFmtId="0" fontId="12" fillId="0" borderId="0" xfId="0" applyFont="1" applyAlignment="1">
      <alignment vertical="top" wrapText="1"/>
    </xf>
    <xf numFmtId="169" fontId="15" fillId="0" borderId="9" xfId="1" applyNumberFormat="1" applyFont="1" applyBorder="1" applyAlignment="1">
      <alignment horizontal="right" vertical="top"/>
    </xf>
    <xf numFmtId="0" fontId="13" fillId="3" borderId="0" xfId="0" applyFont="1" applyFill="1" applyAlignment="1">
      <alignment horizontal="center" vertical="top" wrapText="1"/>
    </xf>
    <xf numFmtId="168" fontId="14" fillId="0" borderId="1" xfId="1" applyNumberFormat="1" applyFont="1" applyBorder="1" applyAlignment="1">
      <alignment vertical="top"/>
    </xf>
    <xf numFmtId="169" fontId="9" fillId="0" borderId="9" xfId="1" applyNumberFormat="1" applyFont="1" applyBorder="1" applyAlignment="1">
      <alignment horizontal="right" vertical="top"/>
    </xf>
    <xf numFmtId="49" fontId="12" fillId="0" borderId="9" xfId="4" applyNumberFormat="1" applyFont="1" applyBorder="1" applyAlignment="1">
      <alignment vertical="top" wrapText="1"/>
    </xf>
    <xf numFmtId="165" fontId="9" fillId="0" borderId="9" xfId="1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3" fillId="8" borderId="6" xfId="4" applyFont="1" applyFill="1" applyBorder="1" applyAlignment="1">
      <alignment vertical="top"/>
    </xf>
    <xf numFmtId="0" fontId="12" fillId="0" borderId="6" xfId="4" applyFont="1" applyBorder="1"/>
    <xf numFmtId="0" fontId="12" fillId="0" borderId="9" xfId="4" applyFont="1" applyBorder="1" applyAlignment="1">
      <alignment horizontal="right"/>
    </xf>
    <xf numFmtId="0" fontId="12" fillId="0" borderId="17" xfId="4" applyFont="1" applyBorder="1" applyAlignment="1">
      <alignment horizontal="right"/>
    </xf>
    <xf numFmtId="2" fontId="9" fillId="0" borderId="9" xfId="4" applyNumberFormat="1" applyFont="1" applyBorder="1"/>
    <xf numFmtId="0" fontId="12" fillId="0" borderId="0" xfId="4" applyFont="1"/>
    <xf numFmtId="0" fontId="13" fillId="3" borderId="0" xfId="4" applyFont="1" applyFill="1" applyAlignment="1">
      <alignment horizontal="center"/>
    </xf>
    <xf numFmtId="164" fontId="15" fillId="0" borderId="9" xfId="1" applyFont="1" applyBorder="1" applyAlignment="1">
      <alignment horizontal="right" vertical="top"/>
    </xf>
    <xf numFmtId="169" fontId="14" fillId="0" borderId="1" xfId="1" applyNumberFormat="1" applyFont="1" applyBorder="1" applyAlignment="1">
      <alignment vertical="top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right"/>
    </xf>
    <xf numFmtId="165" fontId="12" fillId="0" borderId="8" xfId="1" applyNumberFormat="1" applyFont="1" applyBorder="1" applyAlignment="1">
      <alignment horizontal="right" vertical="center"/>
    </xf>
    <xf numFmtId="164" fontId="15" fillId="0" borderId="8" xfId="1" applyFont="1" applyBorder="1" applyAlignment="1">
      <alignment horizontal="righ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 vertical="center" indent="1"/>
    </xf>
    <xf numFmtId="3" fontId="15" fillId="0" borderId="0" xfId="0" applyNumberFormat="1" applyFont="1" applyAlignment="1">
      <alignment horizontal="right" vertical="top"/>
    </xf>
    <xf numFmtId="3" fontId="20" fillId="0" borderId="0" xfId="0" applyNumberFormat="1" applyFont="1"/>
    <xf numFmtId="3" fontId="4" fillId="0" borderId="0" xfId="0" applyNumberFormat="1" applyFont="1"/>
    <xf numFmtId="0" fontId="11" fillId="4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1" applyNumberFormat="1" applyFont="1" applyBorder="1" applyAlignment="1">
      <alignment horizontal="right" vertical="top" indent="1"/>
    </xf>
    <xf numFmtId="0" fontId="11" fillId="6" borderId="1" xfId="0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6" fontId="6" fillId="0" borderId="1" xfId="2" applyNumberFormat="1" applyFont="1" applyBorder="1" applyAlignment="1">
      <alignment horizontal="right" vertical="top" indent="1"/>
    </xf>
    <xf numFmtId="167" fontId="6" fillId="0" borderId="1" xfId="0" applyNumberFormat="1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 indent="1"/>
    </xf>
    <xf numFmtId="0" fontId="11" fillId="6" borderId="1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168" fontId="14" fillId="0" borderId="7" xfId="1" applyNumberFormat="1" applyFont="1" applyBorder="1" applyAlignment="1">
      <alignment horizontal="center" vertical="top"/>
    </xf>
    <xf numFmtId="168" fontId="14" fillId="0" borderId="9" xfId="1" applyNumberFormat="1" applyFont="1" applyBorder="1" applyAlignment="1">
      <alignment horizontal="center" vertical="top"/>
    </xf>
    <xf numFmtId="168" fontId="14" fillId="0" borderId="8" xfId="1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top"/>
    </xf>
    <xf numFmtId="0" fontId="13" fillId="7" borderId="10" xfId="0" applyFont="1" applyFill="1" applyBorder="1" applyAlignment="1">
      <alignment horizontal="center" vertical="top"/>
    </xf>
    <xf numFmtId="0" fontId="13" fillId="7" borderId="11" xfId="0" applyFont="1" applyFill="1" applyBorder="1" applyAlignment="1">
      <alignment horizontal="center" vertical="top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168" fontId="14" fillId="7" borderId="7" xfId="0" applyNumberFormat="1" applyFont="1" applyFill="1" applyBorder="1" applyAlignment="1">
      <alignment vertical="top" wrapText="1"/>
    </xf>
    <xf numFmtId="168" fontId="16" fillId="7" borderId="8" xfId="0" applyNumberFormat="1" applyFont="1" applyFill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65" fontId="12" fillId="0" borderId="7" xfId="1" applyNumberFormat="1" applyFont="1" applyBorder="1" applyAlignment="1">
      <alignment horizontal="center" vertical="top"/>
    </xf>
    <xf numFmtId="165" fontId="12" fillId="0" borderId="9" xfId="1" applyNumberFormat="1" applyFont="1" applyBorder="1" applyAlignment="1">
      <alignment horizontal="center" vertical="top"/>
    </xf>
    <xf numFmtId="165" fontId="12" fillId="0" borderId="8" xfId="1" applyNumberFormat="1" applyFont="1" applyBorder="1" applyAlignment="1">
      <alignment horizontal="center" vertical="top"/>
    </xf>
    <xf numFmtId="164" fontId="9" fillId="0" borderId="7" xfId="1" applyFont="1" applyBorder="1" applyAlignment="1">
      <alignment horizontal="center" vertical="top"/>
    </xf>
    <xf numFmtId="164" fontId="9" fillId="0" borderId="9" xfId="1" applyFont="1" applyBorder="1" applyAlignment="1">
      <alignment horizontal="center" vertical="top"/>
    </xf>
    <xf numFmtId="164" fontId="9" fillId="0" borderId="8" xfId="1" applyFont="1" applyBorder="1" applyAlignment="1">
      <alignment horizontal="center" vertical="top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2" xr:uid="{00000000-0005-0000-0000-000000000000}"/>
    <cellStyle name="ปกติ 2" xfId="3" xr:uid="{9EB9D7B3-16A3-4C61-812C-3558946379F8}"/>
    <cellStyle name="ปกติ_รายละเอียดงบรายจ่าย-รายการ" xfId="4" xr:uid="{B1F87988-2535-4B00-B291-616552579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2349500</xdr:colOff>
      <xdr:row>9</xdr:row>
      <xdr:rowOff>0</xdr:rowOff>
    </xdr:from>
    <xdr:to>
      <xdr:col>7</xdr:col>
      <xdr:colOff>2476500</xdr:colOff>
      <xdr:row>15</xdr:row>
      <xdr:rowOff>0</xdr:rowOff>
    </xdr:to>
    <xdr:sp macro="" textlink="">
      <xdr:nvSpPr>
        <xdr:cNvPr id="2" name="วงเล็บปีกกาขวา 2">
          <a:extLst>
            <a:ext uri="{FF2B5EF4-FFF2-40B4-BE49-F238E27FC236}">
              <a16:creationId xmlns:a16="http://schemas.microsoft.com/office/drawing/2014/main" id="{20C55323-C57D-4274-811A-AC5F8FBBE593}"/>
            </a:ext>
          </a:extLst>
        </xdr:cNvPr>
        <xdr:cNvSpPr/>
      </xdr:nvSpPr>
      <xdr:spPr>
        <a:xfrm>
          <a:off x="13731875" y="18288000"/>
          <a:ext cx="3175" cy="8972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2400300</xdr:colOff>
      <xdr:row>15</xdr:row>
      <xdr:rowOff>101600</xdr:rowOff>
    </xdr:from>
    <xdr:to>
      <xdr:col>8</xdr:col>
      <xdr:colOff>38100</xdr:colOff>
      <xdr:row>26</xdr:row>
      <xdr:rowOff>0</xdr:rowOff>
    </xdr:to>
    <xdr:sp macro="" textlink="">
      <xdr:nvSpPr>
        <xdr:cNvPr id="3" name="วงเล็บปีกกาขวา 3">
          <a:extLst>
            <a:ext uri="{FF2B5EF4-FFF2-40B4-BE49-F238E27FC236}">
              <a16:creationId xmlns:a16="http://schemas.microsoft.com/office/drawing/2014/main" id="{A878A4F1-922C-4760-A062-13382987112B}"/>
            </a:ext>
          </a:extLst>
        </xdr:cNvPr>
        <xdr:cNvSpPr/>
      </xdr:nvSpPr>
      <xdr:spPr>
        <a:xfrm>
          <a:off x="13735050" y="27362150"/>
          <a:ext cx="38100" cy="12077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57150</xdr:colOff>
      <xdr:row>8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CB7245-1663-448F-BAE0-60477C7878AC}"/>
            </a:ext>
          </a:extLst>
        </xdr:cNvPr>
        <xdr:cNvSpPr txBox="1">
          <a:spLocks noChangeArrowheads="1"/>
        </xdr:cNvSpPr>
      </xdr:nvSpPr>
      <xdr:spPr bwMode="auto">
        <a:xfrm>
          <a:off x="8458200" y="254317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57150</xdr:colOff>
      <xdr:row>115</xdr:row>
      <xdr:rowOff>666750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80468B-A848-4D6A-9BD2-9ABC722EF5A0}"/>
            </a:ext>
          </a:extLst>
        </xdr:cNvPr>
        <xdr:cNvSpPr txBox="1">
          <a:spLocks noChangeArrowheads="1"/>
        </xdr:cNvSpPr>
      </xdr:nvSpPr>
      <xdr:spPr bwMode="auto">
        <a:xfrm>
          <a:off x="8458200" y="46167675"/>
          <a:ext cx="57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57150</xdr:colOff>
      <xdr:row>115</xdr:row>
      <xdr:rowOff>352425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B17058D-674C-44E4-AA6A-F12EE49E7F9E}"/>
            </a:ext>
          </a:extLst>
        </xdr:cNvPr>
        <xdr:cNvSpPr txBox="1">
          <a:spLocks noChangeArrowheads="1"/>
        </xdr:cNvSpPr>
      </xdr:nvSpPr>
      <xdr:spPr bwMode="auto">
        <a:xfrm>
          <a:off x="8458200" y="47463075"/>
          <a:ext cx="57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57150</xdr:colOff>
      <xdr:row>115</xdr:row>
      <xdr:rowOff>342900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EEA30EA-5574-4EA4-A5EC-AD0EE6174C90}"/>
            </a:ext>
          </a:extLst>
        </xdr:cNvPr>
        <xdr:cNvSpPr txBox="1">
          <a:spLocks noChangeArrowheads="1"/>
        </xdr:cNvSpPr>
      </xdr:nvSpPr>
      <xdr:spPr bwMode="auto">
        <a:xfrm>
          <a:off x="8458200" y="47463075"/>
          <a:ext cx="57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476250</xdr:colOff>
      <xdr:row>105</xdr:row>
      <xdr:rowOff>9525</xdr:rowOff>
    </xdr:from>
    <xdr:to>
      <xdr:col>4</xdr:col>
      <xdr:colOff>59511</xdr:colOff>
      <xdr:row>106</xdr:row>
      <xdr:rowOff>390525</xdr:rowOff>
    </xdr:to>
    <xdr:sp macro="" textlink="">
      <xdr:nvSpPr>
        <xdr:cNvPr id="6" name="วงเล็บปีกกาขวา 5">
          <a:extLst>
            <a:ext uri="{FF2B5EF4-FFF2-40B4-BE49-F238E27FC236}">
              <a16:creationId xmlns:a16="http://schemas.microsoft.com/office/drawing/2014/main" id="{7B737E4B-6AB8-4144-911D-687C6E930B4B}"/>
            </a:ext>
          </a:extLst>
        </xdr:cNvPr>
        <xdr:cNvSpPr/>
      </xdr:nvSpPr>
      <xdr:spPr>
        <a:xfrm>
          <a:off x="3848100" y="38461950"/>
          <a:ext cx="164286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57150</xdr:colOff>
      <xdr:row>8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E4B1BF6-3674-4E10-9510-873FCAFD9D1C}"/>
            </a:ext>
          </a:extLst>
        </xdr:cNvPr>
        <xdr:cNvSpPr txBox="1">
          <a:spLocks noChangeArrowheads="1"/>
        </xdr:cNvSpPr>
      </xdr:nvSpPr>
      <xdr:spPr bwMode="auto">
        <a:xfrm>
          <a:off x="8458200" y="2781300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57150</xdr:colOff>
      <xdr:row>168</xdr:row>
      <xdr:rowOff>200025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E2C272E-1FF0-4D8F-A43F-34FB2FA67C85}"/>
            </a:ext>
          </a:extLst>
        </xdr:cNvPr>
        <xdr:cNvSpPr txBox="1">
          <a:spLocks noChangeArrowheads="1"/>
        </xdr:cNvSpPr>
      </xdr:nvSpPr>
      <xdr:spPr bwMode="auto">
        <a:xfrm>
          <a:off x="8458200" y="66284475"/>
          <a:ext cx="57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57150</xdr:colOff>
      <xdr:row>171</xdr:row>
      <xdr:rowOff>19050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3CE74FC-655F-42DF-A9D8-6CE1D35CCFF0}"/>
            </a:ext>
          </a:extLst>
        </xdr:cNvPr>
        <xdr:cNvSpPr txBox="1">
          <a:spLocks noChangeArrowheads="1"/>
        </xdr:cNvSpPr>
      </xdr:nvSpPr>
      <xdr:spPr bwMode="auto">
        <a:xfrm>
          <a:off x="8458200" y="66998850"/>
          <a:ext cx="57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57150</xdr:colOff>
      <xdr:row>171</xdr:row>
      <xdr:rowOff>9525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F328D139-5D71-4CC7-9774-BF805F11054A}"/>
            </a:ext>
          </a:extLst>
        </xdr:cNvPr>
        <xdr:cNvSpPr txBox="1">
          <a:spLocks noChangeArrowheads="1"/>
        </xdr:cNvSpPr>
      </xdr:nvSpPr>
      <xdr:spPr bwMode="auto">
        <a:xfrm>
          <a:off x="8458200" y="66998850"/>
          <a:ext cx="57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57150</xdr:colOff>
      <xdr:row>159</xdr:row>
      <xdr:rowOff>104775</xdr:rowOff>
    </xdr:from>
    <xdr:to>
      <xdr:col>5</xdr:col>
      <xdr:colOff>104775</xdr:colOff>
      <xdr:row>160</xdr:row>
      <xdr:rowOff>209550</xdr:rowOff>
    </xdr:to>
    <xdr:sp macro="" textlink="">
      <xdr:nvSpPr>
        <xdr:cNvPr id="16" name="วงเล็บปีกกาขวา 17">
          <a:extLst>
            <a:ext uri="{FF2B5EF4-FFF2-40B4-BE49-F238E27FC236}">
              <a16:creationId xmlns:a16="http://schemas.microsoft.com/office/drawing/2014/main" id="{2E842DEC-4995-4A22-9CB2-D3CE602C4E6D}"/>
            </a:ext>
          </a:extLst>
        </xdr:cNvPr>
        <xdr:cNvSpPr/>
      </xdr:nvSpPr>
      <xdr:spPr>
        <a:xfrm>
          <a:off x="4829175" y="63417450"/>
          <a:ext cx="47625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6FE5-4972-4904-AF9E-E36CE12AD0D3}">
  <dimension ref="A1:I43"/>
  <sheetViews>
    <sheetView tabSelected="1" topLeftCell="A7" workbookViewId="0">
      <selection activeCell="G20" sqref="G20"/>
    </sheetView>
  </sheetViews>
  <sheetFormatPr defaultColWidth="9" defaultRowHeight="20.25"/>
  <cols>
    <col min="1" max="1" width="7.7109375" style="1" customWidth="1"/>
    <col min="2" max="2" width="37.85546875" style="1" customWidth="1"/>
    <col min="3" max="3" width="13.42578125" style="1" customWidth="1"/>
    <col min="4" max="4" width="43" style="1" customWidth="1"/>
    <col min="5" max="5" width="10.85546875" style="1" customWidth="1"/>
    <col min="6" max="6" width="11" style="1" customWidth="1"/>
    <col min="7" max="7" width="26.42578125" style="1" customWidth="1"/>
    <col min="8" max="8" width="34.28515625" style="1" customWidth="1"/>
    <col min="9" max="9" width="28.85546875" style="1" customWidth="1"/>
    <col min="10" max="16384" width="9" style="1"/>
  </cols>
  <sheetData>
    <row r="1" spans="1:9" s="4" customFormat="1" ht="23.25">
      <c r="A1" s="193" t="s">
        <v>36</v>
      </c>
      <c r="B1" s="191"/>
      <c r="C1" s="191"/>
      <c r="D1" s="191"/>
      <c r="E1" s="191"/>
      <c r="F1" s="191"/>
      <c r="G1" s="191"/>
      <c r="H1" s="191"/>
      <c r="I1" s="191"/>
    </row>
    <row r="2" spans="1:9" s="4" customFormat="1" ht="23.25">
      <c r="A2" s="191" t="s">
        <v>37</v>
      </c>
      <c r="B2" s="191"/>
      <c r="C2" s="191"/>
      <c r="D2" s="191"/>
      <c r="E2" s="191"/>
      <c r="F2" s="191"/>
      <c r="G2" s="191"/>
      <c r="H2" s="191"/>
      <c r="I2" s="191"/>
    </row>
    <row r="3" spans="1:9" ht="12" customHeight="1"/>
    <row r="4" spans="1:9" s="2" customFormat="1" ht="56.25">
      <c r="A4" s="187" t="s">
        <v>3</v>
      </c>
      <c r="B4" s="188" t="s">
        <v>5</v>
      </c>
      <c r="C4" s="189" t="s">
        <v>8</v>
      </c>
      <c r="D4" s="188" t="s">
        <v>1</v>
      </c>
      <c r="E4" s="188" t="s">
        <v>6</v>
      </c>
      <c r="F4" s="188" t="s">
        <v>7</v>
      </c>
      <c r="G4" s="188" t="s">
        <v>2</v>
      </c>
      <c r="H4" s="189" t="s">
        <v>9</v>
      </c>
      <c r="I4" s="188" t="s">
        <v>4</v>
      </c>
    </row>
    <row r="5" spans="1:9" s="11" customFormat="1" ht="20.25" customHeight="1">
      <c r="A5" s="9">
        <v>1</v>
      </c>
      <c r="B5" s="10" t="s">
        <v>0</v>
      </c>
      <c r="C5" s="10"/>
      <c r="D5" s="10"/>
      <c r="E5" s="10"/>
      <c r="F5" s="10"/>
      <c r="G5" s="10"/>
      <c r="H5" s="10"/>
      <c r="I5" s="10"/>
    </row>
    <row r="6" spans="1:9" s="14" customFormat="1" ht="46.5" customHeight="1">
      <c r="A6" s="12"/>
      <c r="B6" s="13" t="s">
        <v>18</v>
      </c>
      <c r="C6" s="23"/>
      <c r="D6" s="23"/>
      <c r="E6" s="23"/>
      <c r="F6" s="23"/>
      <c r="G6" s="23"/>
      <c r="H6" s="23"/>
      <c r="I6" s="22"/>
    </row>
    <row r="7" spans="1:9" s="14" customFormat="1" ht="38.25" thickBot="1">
      <c r="A7" s="15"/>
      <c r="B7" s="16" t="s">
        <v>19</v>
      </c>
      <c r="C7" s="23"/>
      <c r="D7" s="23"/>
      <c r="E7" s="23"/>
      <c r="F7" s="23"/>
      <c r="G7" s="23"/>
      <c r="H7" s="23"/>
      <c r="I7" s="22"/>
    </row>
    <row r="8" spans="1:9" s="11" customFormat="1" ht="38.25" thickTop="1">
      <c r="A8" s="17"/>
      <c r="B8" s="175" t="s">
        <v>38</v>
      </c>
      <c r="C8" s="18"/>
      <c r="D8" s="176"/>
      <c r="E8" s="10"/>
      <c r="F8" s="10"/>
      <c r="G8" s="10"/>
      <c r="H8" s="10"/>
      <c r="I8" s="10"/>
    </row>
    <row r="9" spans="1:9" s="11" customFormat="1" ht="79.5" customHeight="1">
      <c r="A9" s="17"/>
      <c r="B9" s="177" t="s">
        <v>249</v>
      </c>
      <c r="C9" s="18">
        <v>2950000</v>
      </c>
      <c r="D9" s="22" t="s">
        <v>246</v>
      </c>
      <c r="E9" s="22" t="s">
        <v>43</v>
      </c>
      <c r="F9" s="8" t="s">
        <v>41</v>
      </c>
      <c r="G9" s="190" t="s">
        <v>259</v>
      </c>
      <c r="H9" s="10"/>
      <c r="I9" s="10"/>
    </row>
    <row r="10" spans="1:9" s="11" customFormat="1" ht="56.25">
      <c r="A10" s="17"/>
      <c r="B10" s="178" t="s">
        <v>245</v>
      </c>
      <c r="C10" s="18">
        <v>2358700</v>
      </c>
      <c r="D10" s="22" t="s">
        <v>24</v>
      </c>
      <c r="E10" s="10"/>
      <c r="F10" s="10"/>
      <c r="G10" s="10"/>
      <c r="H10" s="10"/>
      <c r="I10" s="10"/>
    </row>
    <row r="11" spans="1:9" s="11" customFormat="1" ht="75">
      <c r="A11" s="17"/>
      <c r="B11" s="178" t="s">
        <v>247</v>
      </c>
      <c r="C11" s="18">
        <v>23642000</v>
      </c>
      <c r="D11" s="22" t="s">
        <v>25</v>
      </c>
      <c r="E11" s="10"/>
      <c r="F11" s="10"/>
      <c r="G11" s="10"/>
      <c r="H11" s="192" t="s">
        <v>20</v>
      </c>
      <c r="I11" s="10"/>
    </row>
    <row r="12" spans="1:9" s="11" customFormat="1" ht="60.75" customHeight="1">
      <c r="A12" s="17"/>
      <c r="B12" s="178" t="s">
        <v>248</v>
      </c>
      <c r="C12" s="18">
        <v>2050000</v>
      </c>
      <c r="D12" s="23" t="s">
        <v>26</v>
      </c>
      <c r="E12" s="10"/>
      <c r="F12" s="10"/>
      <c r="G12" s="10"/>
      <c r="H12" s="192"/>
      <c r="I12" s="22" t="s">
        <v>29</v>
      </c>
    </row>
    <row r="13" spans="1:9" s="11" customFormat="1" ht="37.5">
      <c r="A13" s="17"/>
      <c r="B13" s="178" t="s">
        <v>21</v>
      </c>
      <c r="C13" s="179">
        <v>500000</v>
      </c>
      <c r="D13" s="22" t="s">
        <v>28</v>
      </c>
      <c r="E13" s="10"/>
      <c r="F13" s="10"/>
      <c r="G13" s="10"/>
      <c r="H13" s="192"/>
      <c r="I13" s="10"/>
    </row>
    <row r="14" spans="1:9" s="11" customFormat="1" ht="75">
      <c r="A14" s="17"/>
      <c r="B14" s="7" t="s">
        <v>22</v>
      </c>
      <c r="C14" s="179">
        <v>500000</v>
      </c>
      <c r="D14" s="10"/>
      <c r="E14" s="22" t="s">
        <v>27</v>
      </c>
      <c r="F14" s="8" t="s">
        <v>42</v>
      </c>
      <c r="G14" s="10"/>
      <c r="H14" s="192"/>
      <c r="I14" s="10"/>
    </row>
    <row r="15" spans="1:9" s="11" customFormat="1" ht="64.5" customHeight="1">
      <c r="A15" s="17"/>
      <c r="B15" s="7" t="s">
        <v>23</v>
      </c>
      <c r="C15" s="179">
        <v>200000</v>
      </c>
      <c r="D15" s="10"/>
      <c r="E15" s="22" t="s">
        <v>27</v>
      </c>
      <c r="F15" s="8" t="s">
        <v>42</v>
      </c>
      <c r="G15" s="10"/>
      <c r="H15" s="10"/>
      <c r="I15" s="10"/>
    </row>
    <row r="16" spans="1:9" s="11" customFormat="1" ht="37.5">
      <c r="A16" s="17"/>
      <c r="B16" s="180" t="s">
        <v>254</v>
      </c>
      <c r="C16" s="181"/>
      <c r="D16" s="10"/>
      <c r="E16" s="8" t="s">
        <v>44</v>
      </c>
      <c r="F16" s="8" t="s">
        <v>47</v>
      </c>
      <c r="G16" s="10"/>
      <c r="H16" s="10"/>
      <c r="I16" s="10"/>
    </row>
    <row r="17" spans="1:9" s="11" customFormat="1" ht="97.5" customHeight="1">
      <c r="A17" s="17"/>
      <c r="B17" s="182" t="s">
        <v>250</v>
      </c>
      <c r="C17" s="181">
        <v>1076000</v>
      </c>
      <c r="D17" s="22" t="s">
        <v>30</v>
      </c>
      <c r="E17" s="10"/>
      <c r="F17" s="10"/>
      <c r="G17" s="182" t="s">
        <v>31</v>
      </c>
      <c r="H17" s="192" t="s">
        <v>20</v>
      </c>
      <c r="I17" s="10"/>
    </row>
    <row r="18" spans="1:9" s="11" customFormat="1" ht="97.5" customHeight="1">
      <c r="A18" s="17"/>
      <c r="B18" s="182" t="s">
        <v>251</v>
      </c>
      <c r="C18" s="181">
        <v>1426000</v>
      </c>
      <c r="D18" s="22"/>
      <c r="E18" s="10"/>
      <c r="F18" s="10"/>
      <c r="G18" s="182" t="s">
        <v>32</v>
      </c>
      <c r="H18" s="192"/>
      <c r="I18" s="10"/>
    </row>
    <row r="19" spans="1:9" s="11" customFormat="1" ht="56.25">
      <c r="A19" s="17"/>
      <c r="B19" s="182" t="s">
        <v>252</v>
      </c>
      <c r="C19" s="183">
        <v>951000</v>
      </c>
      <c r="D19" s="22"/>
      <c r="E19" s="10"/>
      <c r="F19" s="10"/>
      <c r="G19" s="182"/>
      <c r="H19" s="192"/>
      <c r="I19" s="10"/>
    </row>
    <row r="20" spans="1:9" s="11" customFormat="1" ht="168.75">
      <c r="A20" s="17"/>
      <c r="B20" s="184" t="s">
        <v>253</v>
      </c>
      <c r="C20" s="183">
        <v>300000</v>
      </c>
      <c r="D20" s="22" t="s">
        <v>39</v>
      </c>
      <c r="E20" s="22" t="s">
        <v>40</v>
      </c>
      <c r="F20" s="10"/>
      <c r="G20" s="182"/>
      <c r="H20" s="192"/>
      <c r="I20" s="10"/>
    </row>
    <row r="21" spans="1:9" s="11" customFormat="1" ht="75">
      <c r="A21" s="17"/>
      <c r="B21" s="180" t="s">
        <v>258</v>
      </c>
      <c r="C21" s="181"/>
      <c r="D21" s="22"/>
      <c r="E21" s="8" t="s">
        <v>43</v>
      </c>
      <c r="F21" s="8" t="s">
        <v>61</v>
      </c>
      <c r="G21" s="182" t="s">
        <v>260</v>
      </c>
      <c r="H21" s="192"/>
      <c r="I21" s="10"/>
    </row>
    <row r="22" spans="1:9" s="11" customFormat="1" ht="37.5">
      <c r="A22" s="17"/>
      <c r="B22" s="185" t="s">
        <v>255</v>
      </c>
      <c r="C22" s="183">
        <v>5087000</v>
      </c>
      <c r="D22" s="22" t="s">
        <v>244</v>
      </c>
      <c r="E22" s="10"/>
      <c r="F22" s="10"/>
      <c r="G22" s="182"/>
      <c r="H22" s="192"/>
      <c r="I22" s="10"/>
    </row>
    <row r="23" spans="1:9" s="11" customFormat="1" ht="93.75">
      <c r="A23" s="17"/>
      <c r="B23" s="186" t="s">
        <v>262</v>
      </c>
      <c r="C23" s="183"/>
      <c r="D23" s="10"/>
      <c r="E23" s="22" t="s">
        <v>27</v>
      </c>
      <c r="F23" s="8" t="s">
        <v>45</v>
      </c>
      <c r="G23" s="182" t="s">
        <v>261</v>
      </c>
      <c r="H23" s="10"/>
      <c r="I23" s="22" t="s">
        <v>29</v>
      </c>
    </row>
    <row r="24" spans="1:9" s="11" customFormat="1" ht="42.75" customHeight="1">
      <c r="A24" s="17"/>
      <c r="B24" s="182" t="s">
        <v>256</v>
      </c>
      <c r="C24" s="179">
        <v>500000</v>
      </c>
      <c r="D24" s="23" t="s">
        <v>33</v>
      </c>
      <c r="E24" s="10"/>
      <c r="F24" s="10"/>
      <c r="G24" s="190"/>
      <c r="H24" s="192" t="s">
        <v>20</v>
      </c>
      <c r="I24" s="10"/>
    </row>
    <row r="25" spans="1:9" s="11" customFormat="1" ht="37.5">
      <c r="A25" s="17"/>
      <c r="B25" s="182" t="s">
        <v>257</v>
      </c>
      <c r="C25" s="179">
        <v>210000</v>
      </c>
      <c r="D25" s="22" t="s">
        <v>34</v>
      </c>
      <c r="E25" s="10"/>
      <c r="F25" s="10"/>
      <c r="G25" s="10"/>
      <c r="H25" s="192"/>
      <c r="I25" s="10"/>
    </row>
    <row r="26" spans="1:9" s="11" customFormat="1" ht="36" customHeight="1" thickBot="1">
      <c r="A26" s="17"/>
      <c r="B26" s="182"/>
      <c r="C26" s="183"/>
      <c r="D26" s="22" t="s">
        <v>35</v>
      </c>
      <c r="E26" s="10"/>
      <c r="F26" s="10"/>
      <c r="G26" s="10"/>
      <c r="H26" s="192"/>
      <c r="I26" s="10"/>
    </row>
    <row r="27" spans="1:9" s="11" customFormat="1" thickTop="1" thickBot="1">
      <c r="A27" s="19"/>
      <c r="B27" s="19" t="s">
        <v>11</v>
      </c>
      <c r="C27" s="20">
        <f>SUM(C9:C25)</f>
        <v>41750700</v>
      </c>
      <c r="D27" s="21"/>
      <c r="E27" s="21"/>
      <c r="F27" s="21"/>
      <c r="G27" s="21"/>
      <c r="H27" s="21"/>
      <c r="I27" s="21"/>
    </row>
    <row r="28" spans="1:9" s="3" customFormat="1" ht="12" customHeight="1" thickTop="1"/>
    <row r="29" spans="1:9" s="3" customFormat="1">
      <c r="A29" s="5" t="s">
        <v>12</v>
      </c>
      <c r="B29" s="3" t="s">
        <v>17</v>
      </c>
    </row>
    <row r="30" spans="1:9" s="3" customFormat="1">
      <c r="A30" s="6"/>
      <c r="B30" s="3" t="s">
        <v>13</v>
      </c>
    </row>
    <row r="31" spans="1:9" s="3" customFormat="1">
      <c r="A31" s="6"/>
      <c r="B31" s="3" t="s">
        <v>14</v>
      </c>
      <c r="F31" s="2" t="s">
        <v>10</v>
      </c>
    </row>
    <row r="32" spans="1:9" s="3" customFormat="1">
      <c r="A32" s="6"/>
      <c r="B32" s="3" t="s">
        <v>15</v>
      </c>
      <c r="F32" s="2"/>
    </row>
    <row r="33" spans="1:6" s="3" customFormat="1">
      <c r="A33" s="6"/>
      <c r="B33" s="3" t="s">
        <v>16</v>
      </c>
      <c r="F33" s="2"/>
    </row>
    <row r="34" spans="1:6" s="3" customFormat="1">
      <c r="F34" s="2"/>
    </row>
    <row r="35" spans="1:6" s="3" customFormat="1">
      <c r="F35" s="2"/>
    </row>
    <row r="36" spans="1:6" s="3" customFormat="1"/>
    <row r="37" spans="1:6" s="3" customFormat="1"/>
    <row r="38" spans="1:6" s="3" customFormat="1"/>
    <row r="39" spans="1:6" s="3" customFormat="1"/>
    <row r="40" spans="1:6" s="3" customFormat="1"/>
    <row r="41" spans="1:6" s="3" customFormat="1"/>
    <row r="42" spans="1:6" s="3" customFormat="1"/>
    <row r="43" spans="1:6" s="3" customFormat="1"/>
  </sheetData>
  <mergeCells count="5">
    <mergeCell ref="H11:H14"/>
    <mergeCell ref="H17:H22"/>
    <mergeCell ref="H24:H26"/>
    <mergeCell ref="A1:I1"/>
    <mergeCell ref="A2:I2"/>
  </mergeCells>
  <pageMargins left="0.7" right="0.7" top="0.75" bottom="0.75" header="0.3" footer="0.3"/>
  <pageSetup paperSize="9" scale="6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D7E9-DDB5-4634-9A1F-9796E4E11B9F}">
  <dimension ref="B1:J184"/>
  <sheetViews>
    <sheetView topLeftCell="A133" workbookViewId="0">
      <selection activeCell="F29" sqref="F29:F31"/>
    </sheetView>
  </sheetViews>
  <sheetFormatPr defaultColWidth="8.28515625" defaultRowHeight="18.75"/>
  <cols>
    <col min="1" max="1" width="1" style="24" customWidth="1"/>
    <col min="2" max="2" width="46.140625" style="149" customWidth="1"/>
    <col min="3" max="3" width="8.28515625" style="27"/>
    <col min="4" max="4" width="8.7109375" style="28" bestFit="1" customWidth="1"/>
    <col min="5" max="5" width="12.28515625" style="29" bestFit="1" customWidth="1"/>
    <col min="6" max="6" width="55.28515625" style="24" customWidth="1"/>
    <col min="7" max="7" width="11.85546875" style="25" customWidth="1"/>
    <col min="8" max="241" width="5.5703125" style="24" customWidth="1"/>
    <col min="242" max="242" width="1" style="24" customWidth="1"/>
    <col min="243" max="243" width="21.7109375" style="24" customWidth="1"/>
    <col min="244" max="245" width="8.28515625" style="24"/>
    <col min="246" max="246" width="1" style="24" customWidth="1"/>
    <col min="247" max="247" width="22.5703125" style="24" customWidth="1"/>
    <col min="248" max="256" width="8.28515625" style="24"/>
    <col min="257" max="257" width="1" style="24" customWidth="1"/>
    <col min="258" max="258" width="41.28515625" style="24" customWidth="1"/>
    <col min="259" max="259" width="8.28515625" style="24"/>
    <col min="260" max="260" width="8.7109375" style="24" bestFit="1" customWidth="1"/>
    <col min="261" max="261" width="12.28515625" style="24" bestFit="1" customWidth="1"/>
    <col min="262" max="262" width="55.28515625" style="24" customWidth="1"/>
    <col min="263" max="263" width="11.85546875" style="24" customWidth="1"/>
    <col min="264" max="497" width="5.5703125" style="24" customWidth="1"/>
    <col min="498" max="498" width="1" style="24" customWidth="1"/>
    <col min="499" max="499" width="21.7109375" style="24" customWidth="1"/>
    <col min="500" max="501" width="8.28515625" style="24"/>
    <col min="502" max="502" width="1" style="24" customWidth="1"/>
    <col min="503" max="503" width="22.5703125" style="24" customWidth="1"/>
    <col min="504" max="512" width="8.28515625" style="24"/>
    <col min="513" max="513" width="1" style="24" customWidth="1"/>
    <col min="514" max="514" width="41.28515625" style="24" customWidth="1"/>
    <col min="515" max="515" width="8.28515625" style="24"/>
    <col min="516" max="516" width="8.7109375" style="24" bestFit="1" customWidth="1"/>
    <col min="517" max="517" width="12.28515625" style="24" bestFit="1" customWidth="1"/>
    <col min="518" max="518" width="55.28515625" style="24" customWidth="1"/>
    <col min="519" max="519" width="11.85546875" style="24" customWidth="1"/>
    <col min="520" max="753" width="5.5703125" style="24" customWidth="1"/>
    <col min="754" max="754" width="1" style="24" customWidth="1"/>
    <col min="755" max="755" width="21.7109375" style="24" customWidth="1"/>
    <col min="756" max="757" width="8.28515625" style="24"/>
    <col min="758" max="758" width="1" style="24" customWidth="1"/>
    <col min="759" max="759" width="22.5703125" style="24" customWidth="1"/>
    <col min="760" max="768" width="8.28515625" style="24"/>
    <col min="769" max="769" width="1" style="24" customWidth="1"/>
    <col min="770" max="770" width="41.28515625" style="24" customWidth="1"/>
    <col min="771" max="771" width="8.28515625" style="24"/>
    <col min="772" max="772" width="8.7109375" style="24" bestFit="1" customWidth="1"/>
    <col min="773" max="773" width="12.28515625" style="24" bestFit="1" customWidth="1"/>
    <col min="774" max="774" width="55.28515625" style="24" customWidth="1"/>
    <col min="775" max="775" width="11.85546875" style="24" customWidth="1"/>
    <col min="776" max="1009" width="5.5703125" style="24" customWidth="1"/>
    <col min="1010" max="1010" width="1" style="24" customWidth="1"/>
    <col min="1011" max="1011" width="21.7109375" style="24" customWidth="1"/>
    <col min="1012" max="1013" width="8.28515625" style="24"/>
    <col min="1014" max="1014" width="1" style="24" customWidth="1"/>
    <col min="1015" max="1015" width="22.5703125" style="24" customWidth="1"/>
    <col min="1016" max="1024" width="8.28515625" style="24"/>
    <col min="1025" max="1025" width="1" style="24" customWidth="1"/>
    <col min="1026" max="1026" width="41.28515625" style="24" customWidth="1"/>
    <col min="1027" max="1027" width="8.28515625" style="24"/>
    <col min="1028" max="1028" width="8.7109375" style="24" bestFit="1" customWidth="1"/>
    <col min="1029" max="1029" width="12.28515625" style="24" bestFit="1" customWidth="1"/>
    <col min="1030" max="1030" width="55.28515625" style="24" customWidth="1"/>
    <col min="1031" max="1031" width="11.85546875" style="24" customWidth="1"/>
    <col min="1032" max="1265" width="5.5703125" style="24" customWidth="1"/>
    <col min="1266" max="1266" width="1" style="24" customWidth="1"/>
    <col min="1267" max="1267" width="21.7109375" style="24" customWidth="1"/>
    <col min="1268" max="1269" width="8.28515625" style="24"/>
    <col min="1270" max="1270" width="1" style="24" customWidth="1"/>
    <col min="1271" max="1271" width="22.5703125" style="24" customWidth="1"/>
    <col min="1272" max="1280" width="8.28515625" style="24"/>
    <col min="1281" max="1281" width="1" style="24" customWidth="1"/>
    <col min="1282" max="1282" width="41.28515625" style="24" customWidth="1"/>
    <col min="1283" max="1283" width="8.28515625" style="24"/>
    <col min="1284" max="1284" width="8.7109375" style="24" bestFit="1" customWidth="1"/>
    <col min="1285" max="1285" width="12.28515625" style="24" bestFit="1" customWidth="1"/>
    <col min="1286" max="1286" width="55.28515625" style="24" customWidth="1"/>
    <col min="1287" max="1287" width="11.85546875" style="24" customWidth="1"/>
    <col min="1288" max="1521" width="5.5703125" style="24" customWidth="1"/>
    <col min="1522" max="1522" width="1" style="24" customWidth="1"/>
    <col min="1523" max="1523" width="21.7109375" style="24" customWidth="1"/>
    <col min="1524" max="1525" width="8.28515625" style="24"/>
    <col min="1526" max="1526" width="1" style="24" customWidth="1"/>
    <col min="1527" max="1527" width="22.5703125" style="24" customWidth="1"/>
    <col min="1528" max="1536" width="8.28515625" style="24"/>
    <col min="1537" max="1537" width="1" style="24" customWidth="1"/>
    <col min="1538" max="1538" width="41.28515625" style="24" customWidth="1"/>
    <col min="1539" max="1539" width="8.28515625" style="24"/>
    <col min="1540" max="1540" width="8.7109375" style="24" bestFit="1" customWidth="1"/>
    <col min="1541" max="1541" width="12.28515625" style="24" bestFit="1" customWidth="1"/>
    <col min="1542" max="1542" width="55.28515625" style="24" customWidth="1"/>
    <col min="1543" max="1543" width="11.85546875" style="24" customWidth="1"/>
    <col min="1544" max="1777" width="5.5703125" style="24" customWidth="1"/>
    <col min="1778" max="1778" width="1" style="24" customWidth="1"/>
    <col min="1779" max="1779" width="21.7109375" style="24" customWidth="1"/>
    <col min="1780" max="1781" width="8.28515625" style="24"/>
    <col min="1782" max="1782" width="1" style="24" customWidth="1"/>
    <col min="1783" max="1783" width="22.5703125" style="24" customWidth="1"/>
    <col min="1784" max="1792" width="8.28515625" style="24"/>
    <col min="1793" max="1793" width="1" style="24" customWidth="1"/>
    <col min="1794" max="1794" width="41.28515625" style="24" customWidth="1"/>
    <col min="1795" max="1795" width="8.28515625" style="24"/>
    <col min="1796" max="1796" width="8.7109375" style="24" bestFit="1" customWidth="1"/>
    <col min="1797" max="1797" width="12.28515625" style="24" bestFit="1" customWidth="1"/>
    <col min="1798" max="1798" width="55.28515625" style="24" customWidth="1"/>
    <col min="1799" max="1799" width="11.85546875" style="24" customWidth="1"/>
    <col min="1800" max="2033" width="5.5703125" style="24" customWidth="1"/>
    <col min="2034" max="2034" width="1" style="24" customWidth="1"/>
    <col min="2035" max="2035" width="21.7109375" style="24" customWidth="1"/>
    <col min="2036" max="2037" width="8.28515625" style="24"/>
    <col min="2038" max="2038" width="1" style="24" customWidth="1"/>
    <col min="2039" max="2039" width="22.5703125" style="24" customWidth="1"/>
    <col min="2040" max="2048" width="8.28515625" style="24"/>
    <col min="2049" max="2049" width="1" style="24" customWidth="1"/>
    <col min="2050" max="2050" width="41.28515625" style="24" customWidth="1"/>
    <col min="2051" max="2051" width="8.28515625" style="24"/>
    <col min="2052" max="2052" width="8.7109375" style="24" bestFit="1" customWidth="1"/>
    <col min="2053" max="2053" width="12.28515625" style="24" bestFit="1" customWidth="1"/>
    <col min="2054" max="2054" width="55.28515625" style="24" customWidth="1"/>
    <col min="2055" max="2055" width="11.85546875" style="24" customWidth="1"/>
    <col min="2056" max="2289" width="5.5703125" style="24" customWidth="1"/>
    <col min="2290" max="2290" width="1" style="24" customWidth="1"/>
    <col min="2291" max="2291" width="21.7109375" style="24" customWidth="1"/>
    <col min="2292" max="2293" width="8.28515625" style="24"/>
    <col min="2294" max="2294" width="1" style="24" customWidth="1"/>
    <col min="2295" max="2295" width="22.5703125" style="24" customWidth="1"/>
    <col min="2296" max="2304" width="8.28515625" style="24"/>
    <col min="2305" max="2305" width="1" style="24" customWidth="1"/>
    <col min="2306" max="2306" width="41.28515625" style="24" customWidth="1"/>
    <col min="2307" max="2307" width="8.28515625" style="24"/>
    <col min="2308" max="2308" width="8.7109375" style="24" bestFit="1" customWidth="1"/>
    <col min="2309" max="2309" width="12.28515625" style="24" bestFit="1" customWidth="1"/>
    <col min="2310" max="2310" width="55.28515625" style="24" customWidth="1"/>
    <col min="2311" max="2311" width="11.85546875" style="24" customWidth="1"/>
    <col min="2312" max="2545" width="5.5703125" style="24" customWidth="1"/>
    <col min="2546" max="2546" width="1" style="24" customWidth="1"/>
    <col min="2547" max="2547" width="21.7109375" style="24" customWidth="1"/>
    <col min="2548" max="2549" width="8.28515625" style="24"/>
    <col min="2550" max="2550" width="1" style="24" customWidth="1"/>
    <col min="2551" max="2551" width="22.5703125" style="24" customWidth="1"/>
    <col min="2552" max="2560" width="8.28515625" style="24"/>
    <col min="2561" max="2561" width="1" style="24" customWidth="1"/>
    <col min="2562" max="2562" width="41.28515625" style="24" customWidth="1"/>
    <col min="2563" max="2563" width="8.28515625" style="24"/>
    <col min="2564" max="2564" width="8.7109375" style="24" bestFit="1" customWidth="1"/>
    <col min="2565" max="2565" width="12.28515625" style="24" bestFit="1" customWidth="1"/>
    <col min="2566" max="2566" width="55.28515625" style="24" customWidth="1"/>
    <col min="2567" max="2567" width="11.85546875" style="24" customWidth="1"/>
    <col min="2568" max="2801" width="5.5703125" style="24" customWidth="1"/>
    <col min="2802" max="2802" width="1" style="24" customWidth="1"/>
    <col min="2803" max="2803" width="21.7109375" style="24" customWidth="1"/>
    <col min="2804" max="2805" width="8.28515625" style="24"/>
    <col min="2806" max="2806" width="1" style="24" customWidth="1"/>
    <col min="2807" max="2807" width="22.5703125" style="24" customWidth="1"/>
    <col min="2808" max="2816" width="8.28515625" style="24"/>
    <col min="2817" max="2817" width="1" style="24" customWidth="1"/>
    <col min="2818" max="2818" width="41.28515625" style="24" customWidth="1"/>
    <col min="2819" max="2819" width="8.28515625" style="24"/>
    <col min="2820" max="2820" width="8.7109375" style="24" bestFit="1" customWidth="1"/>
    <col min="2821" max="2821" width="12.28515625" style="24" bestFit="1" customWidth="1"/>
    <col min="2822" max="2822" width="55.28515625" style="24" customWidth="1"/>
    <col min="2823" max="2823" width="11.85546875" style="24" customWidth="1"/>
    <col min="2824" max="3057" width="5.5703125" style="24" customWidth="1"/>
    <col min="3058" max="3058" width="1" style="24" customWidth="1"/>
    <col min="3059" max="3059" width="21.7109375" style="24" customWidth="1"/>
    <col min="3060" max="3061" width="8.28515625" style="24"/>
    <col min="3062" max="3062" width="1" style="24" customWidth="1"/>
    <col min="3063" max="3063" width="22.5703125" style="24" customWidth="1"/>
    <col min="3064" max="3072" width="8.28515625" style="24"/>
    <col min="3073" max="3073" width="1" style="24" customWidth="1"/>
    <col min="3074" max="3074" width="41.28515625" style="24" customWidth="1"/>
    <col min="3075" max="3075" width="8.28515625" style="24"/>
    <col min="3076" max="3076" width="8.7109375" style="24" bestFit="1" customWidth="1"/>
    <col min="3077" max="3077" width="12.28515625" style="24" bestFit="1" customWidth="1"/>
    <col min="3078" max="3078" width="55.28515625" style="24" customWidth="1"/>
    <col min="3079" max="3079" width="11.85546875" style="24" customWidth="1"/>
    <col min="3080" max="3313" width="5.5703125" style="24" customWidth="1"/>
    <col min="3314" max="3314" width="1" style="24" customWidth="1"/>
    <col min="3315" max="3315" width="21.7109375" style="24" customWidth="1"/>
    <col min="3316" max="3317" width="8.28515625" style="24"/>
    <col min="3318" max="3318" width="1" style="24" customWidth="1"/>
    <col min="3319" max="3319" width="22.5703125" style="24" customWidth="1"/>
    <col min="3320" max="3328" width="8.28515625" style="24"/>
    <col min="3329" max="3329" width="1" style="24" customWidth="1"/>
    <col min="3330" max="3330" width="41.28515625" style="24" customWidth="1"/>
    <col min="3331" max="3331" width="8.28515625" style="24"/>
    <col min="3332" max="3332" width="8.7109375" style="24" bestFit="1" customWidth="1"/>
    <col min="3333" max="3333" width="12.28515625" style="24" bestFit="1" customWidth="1"/>
    <col min="3334" max="3334" width="55.28515625" style="24" customWidth="1"/>
    <col min="3335" max="3335" width="11.85546875" style="24" customWidth="1"/>
    <col min="3336" max="3569" width="5.5703125" style="24" customWidth="1"/>
    <col min="3570" max="3570" width="1" style="24" customWidth="1"/>
    <col min="3571" max="3571" width="21.7109375" style="24" customWidth="1"/>
    <col min="3572" max="3573" width="8.28515625" style="24"/>
    <col min="3574" max="3574" width="1" style="24" customWidth="1"/>
    <col min="3575" max="3575" width="22.5703125" style="24" customWidth="1"/>
    <col min="3576" max="3584" width="8.28515625" style="24"/>
    <col min="3585" max="3585" width="1" style="24" customWidth="1"/>
    <col min="3586" max="3586" width="41.28515625" style="24" customWidth="1"/>
    <col min="3587" max="3587" width="8.28515625" style="24"/>
    <col min="3588" max="3588" width="8.7109375" style="24" bestFit="1" customWidth="1"/>
    <col min="3589" max="3589" width="12.28515625" style="24" bestFit="1" customWidth="1"/>
    <col min="3590" max="3590" width="55.28515625" style="24" customWidth="1"/>
    <col min="3591" max="3591" width="11.85546875" style="24" customWidth="1"/>
    <col min="3592" max="3825" width="5.5703125" style="24" customWidth="1"/>
    <col min="3826" max="3826" width="1" style="24" customWidth="1"/>
    <col min="3827" max="3827" width="21.7109375" style="24" customWidth="1"/>
    <col min="3828" max="3829" width="8.28515625" style="24"/>
    <col min="3830" max="3830" width="1" style="24" customWidth="1"/>
    <col min="3831" max="3831" width="22.5703125" style="24" customWidth="1"/>
    <col min="3832" max="3840" width="8.28515625" style="24"/>
    <col min="3841" max="3841" width="1" style="24" customWidth="1"/>
    <col min="3842" max="3842" width="41.28515625" style="24" customWidth="1"/>
    <col min="3843" max="3843" width="8.28515625" style="24"/>
    <col min="3844" max="3844" width="8.7109375" style="24" bestFit="1" customWidth="1"/>
    <col min="3845" max="3845" width="12.28515625" style="24" bestFit="1" customWidth="1"/>
    <col min="3846" max="3846" width="55.28515625" style="24" customWidth="1"/>
    <col min="3847" max="3847" width="11.85546875" style="24" customWidth="1"/>
    <col min="3848" max="4081" width="5.5703125" style="24" customWidth="1"/>
    <col min="4082" max="4082" width="1" style="24" customWidth="1"/>
    <col min="4083" max="4083" width="21.7109375" style="24" customWidth="1"/>
    <col min="4084" max="4085" width="8.28515625" style="24"/>
    <col min="4086" max="4086" width="1" style="24" customWidth="1"/>
    <col min="4087" max="4087" width="22.5703125" style="24" customWidth="1"/>
    <col min="4088" max="4096" width="8.28515625" style="24"/>
    <col min="4097" max="4097" width="1" style="24" customWidth="1"/>
    <col min="4098" max="4098" width="41.28515625" style="24" customWidth="1"/>
    <col min="4099" max="4099" width="8.28515625" style="24"/>
    <col min="4100" max="4100" width="8.7109375" style="24" bestFit="1" customWidth="1"/>
    <col min="4101" max="4101" width="12.28515625" style="24" bestFit="1" customWidth="1"/>
    <col min="4102" max="4102" width="55.28515625" style="24" customWidth="1"/>
    <col min="4103" max="4103" width="11.85546875" style="24" customWidth="1"/>
    <col min="4104" max="4337" width="5.5703125" style="24" customWidth="1"/>
    <col min="4338" max="4338" width="1" style="24" customWidth="1"/>
    <col min="4339" max="4339" width="21.7109375" style="24" customWidth="1"/>
    <col min="4340" max="4341" width="8.28515625" style="24"/>
    <col min="4342" max="4342" width="1" style="24" customWidth="1"/>
    <col min="4343" max="4343" width="22.5703125" style="24" customWidth="1"/>
    <col min="4344" max="4352" width="8.28515625" style="24"/>
    <col min="4353" max="4353" width="1" style="24" customWidth="1"/>
    <col min="4354" max="4354" width="41.28515625" style="24" customWidth="1"/>
    <col min="4355" max="4355" width="8.28515625" style="24"/>
    <col min="4356" max="4356" width="8.7109375" style="24" bestFit="1" customWidth="1"/>
    <col min="4357" max="4357" width="12.28515625" style="24" bestFit="1" customWidth="1"/>
    <col min="4358" max="4358" width="55.28515625" style="24" customWidth="1"/>
    <col min="4359" max="4359" width="11.85546875" style="24" customWidth="1"/>
    <col min="4360" max="4593" width="5.5703125" style="24" customWidth="1"/>
    <col min="4594" max="4594" width="1" style="24" customWidth="1"/>
    <col min="4595" max="4595" width="21.7109375" style="24" customWidth="1"/>
    <col min="4596" max="4597" width="8.28515625" style="24"/>
    <col min="4598" max="4598" width="1" style="24" customWidth="1"/>
    <col min="4599" max="4599" width="22.5703125" style="24" customWidth="1"/>
    <col min="4600" max="4608" width="8.28515625" style="24"/>
    <col min="4609" max="4609" width="1" style="24" customWidth="1"/>
    <col min="4610" max="4610" width="41.28515625" style="24" customWidth="1"/>
    <col min="4611" max="4611" width="8.28515625" style="24"/>
    <col min="4612" max="4612" width="8.7109375" style="24" bestFit="1" customWidth="1"/>
    <col min="4613" max="4613" width="12.28515625" style="24" bestFit="1" customWidth="1"/>
    <col min="4614" max="4614" width="55.28515625" style="24" customWidth="1"/>
    <col min="4615" max="4615" width="11.85546875" style="24" customWidth="1"/>
    <col min="4616" max="4849" width="5.5703125" style="24" customWidth="1"/>
    <col min="4850" max="4850" width="1" style="24" customWidth="1"/>
    <col min="4851" max="4851" width="21.7109375" style="24" customWidth="1"/>
    <col min="4852" max="4853" width="8.28515625" style="24"/>
    <col min="4854" max="4854" width="1" style="24" customWidth="1"/>
    <col min="4855" max="4855" width="22.5703125" style="24" customWidth="1"/>
    <col min="4856" max="4864" width="8.28515625" style="24"/>
    <col min="4865" max="4865" width="1" style="24" customWidth="1"/>
    <col min="4866" max="4866" width="41.28515625" style="24" customWidth="1"/>
    <col min="4867" max="4867" width="8.28515625" style="24"/>
    <col min="4868" max="4868" width="8.7109375" style="24" bestFit="1" customWidth="1"/>
    <col min="4869" max="4869" width="12.28515625" style="24" bestFit="1" customWidth="1"/>
    <col min="4870" max="4870" width="55.28515625" style="24" customWidth="1"/>
    <col min="4871" max="4871" width="11.85546875" style="24" customWidth="1"/>
    <col min="4872" max="5105" width="5.5703125" style="24" customWidth="1"/>
    <col min="5106" max="5106" width="1" style="24" customWidth="1"/>
    <col min="5107" max="5107" width="21.7109375" style="24" customWidth="1"/>
    <col min="5108" max="5109" width="8.28515625" style="24"/>
    <col min="5110" max="5110" width="1" style="24" customWidth="1"/>
    <col min="5111" max="5111" width="22.5703125" style="24" customWidth="1"/>
    <col min="5112" max="5120" width="8.28515625" style="24"/>
    <col min="5121" max="5121" width="1" style="24" customWidth="1"/>
    <col min="5122" max="5122" width="41.28515625" style="24" customWidth="1"/>
    <col min="5123" max="5123" width="8.28515625" style="24"/>
    <col min="5124" max="5124" width="8.7109375" style="24" bestFit="1" customWidth="1"/>
    <col min="5125" max="5125" width="12.28515625" style="24" bestFit="1" customWidth="1"/>
    <col min="5126" max="5126" width="55.28515625" style="24" customWidth="1"/>
    <col min="5127" max="5127" width="11.85546875" style="24" customWidth="1"/>
    <col min="5128" max="5361" width="5.5703125" style="24" customWidth="1"/>
    <col min="5362" max="5362" width="1" style="24" customWidth="1"/>
    <col min="5363" max="5363" width="21.7109375" style="24" customWidth="1"/>
    <col min="5364" max="5365" width="8.28515625" style="24"/>
    <col min="5366" max="5366" width="1" style="24" customWidth="1"/>
    <col min="5367" max="5367" width="22.5703125" style="24" customWidth="1"/>
    <col min="5368" max="5376" width="8.28515625" style="24"/>
    <col min="5377" max="5377" width="1" style="24" customWidth="1"/>
    <col min="5378" max="5378" width="41.28515625" style="24" customWidth="1"/>
    <col min="5379" max="5379" width="8.28515625" style="24"/>
    <col min="5380" max="5380" width="8.7109375" style="24" bestFit="1" customWidth="1"/>
    <col min="5381" max="5381" width="12.28515625" style="24" bestFit="1" customWidth="1"/>
    <col min="5382" max="5382" width="55.28515625" style="24" customWidth="1"/>
    <col min="5383" max="5383" width="11.85546875" style="24" customWidth="1"/>
    <col min="5384" max="5617" width="5.5703125" style="24" customWidth="1"/>
    <col min="5618" max="5618" width="1" style="24" customWidth="1"/>
    <col min="5619" max="5619" width="21.7109375" style="24" customWidth="1"/>
    <col min="5620" max="5621" width="8.28515625" style="24"/>
    <col min="5622" max="5622" width="1" style="24" customWidth="1"/>
    <col min="5623" max="5623" width="22.5703125" style="24" customWidth="1"/>
    <col min="5624" max="5632" width="8.28515625" style="24"/>
    <col min="5633" max="5633" width="1" style="24" customWidth="1"/>
    <col min="5634" max="5634" width="41.28515625" style="24" customWidth="1"/>
    <col min="5635" max="5635" width="8.28515625" style="24"/>
    <col min="5636" max="5636" width="8.7109375" style="24" bestFit="1" customWidth="1"/>
    <col min="5637" max="5637" width="12.28515625" style="24" bestFit="1" customWidth="1"/>
    <col min="5638" max="5638" width="55.28515625" style="24" customWidth="1"/>
    <col min="5639" max="5639" width="11.85546875" style="24" customWidth="1"/>
    <col min="5640" max="5873" width="5.5703125" style="24" customWidth="1"/>
    <col min="5874" max="5874" width="1" style="24" customWidth="1"/>
    <col min="5875" max="5875" width="21.7109375" style="24" customWidth="1"/>
    <col min="5876" max="5877" width="8.28515625" style="24"/>
    <col min="5878" max="5878" width="1" style="24" customWidth="1"/>
    <col min="5879" max="5879" width="22.5703125" style="24" customWidth="1"/>
    <col min="5880" max="5888" width="8.28515625" style="24"/>
    <col min="5889" max="5889" width="1" style="24" customWidth="1"/>
    <col min="5890" max="5890" width="41.28515625" style="24" customWidth="1"/>
    <col min="5891" max="5891" width="8.28515625" style="24"/>
    <col min="5892" max="5892" width="8.7109375" style="24" bestFit="1" customWidth="1"/>
    <col min="5893" max="5893" width="12.28515625" style="24" bestFit="1" customWidth="1"/>
    <col min="5894" max="5894" width="55.28515625" style="24" customWidth="1"/>
    <col min="5895" max="5895" width="11.85546875" style="24" customWidth="1"/>
    <col min="5896" max="6129" width="5.5703125" style="24" customWidth="1"/>
    <col min="6130" max="6130" width="1" style="24" customWidth="1"/>
    <col min="6131" max="6131" width="21.7109375" style="24" customWidth="1"/>
    <col min="6132" max="6133" width="8.28515625" style="24"/>
    <col min="6134" max="6134" width="1" style="24" customWidth="1"/>
    <col min="6135" max="6135" width="22.5703125" style="24" customWidth="1"/>
    <col min="6136" max="6144" width="8.28515625" style="24"/>
    <col min="6145" max="6145" width="1" style="24" customWidth="1"/>
    <col min="6146" max="6146" width="41.28515625" style="24" customWidth="1"/>
    <col min="6147" max="6147" width="8.28515625" style="24"/>
    <col min="6148" max="6148" width="8.7109375" style="24" bestFit="1" customWidth="1"/>
    <col min="6149" max="6149" width="12.28515625" style="24" bestFit="1" customWidth="1"/>
    <col min="6150" max="6150" width="55.28515625" style="24" customWidth="1"/>
    <col min="6151" max="6151" width="11.85546875" style="24" customWidth="1"/>
    <col min="6152" max="6385" width="5.5703125" style="24" customWidth="1"/>
    <col min="6386" max="6386" width="1" style="24" customWidth="1"/>
    <col min="6387" max="6387" width="21.7109375" style="24" customWidth="1"/>
    <col min="6388" max="6389" width="8.28515625" style="24"/>
    <col min="6390" max="6390" width="1" style="24" customWidth="1"/>
    <col min="6391" max="6391" width="22.5703125" style="24" customWidth="1"/>
    <col min="6392" max="6400" width="8.28515625" style="24"/>
    <col min="6401" max="6401" width="1" style="24" customWidth="1"/>
    <col min="6402" max="6402" width="41.28515625" style="24" customWidth="1"/>
    <col min="6403" max="6403" width="8.28515625" style="24"/>
    <col min="6404" max="6404" width="8.7109375" style="24" bestFit="1" customWidth="1"/>
    <col min="6405" max="6405" width="12.28515625" style="24" bestFit="1" customWidth="1"/>
    <col min="6406" max="6406" width="55.28515625" style="24" customWidth="1"/>
    <col min="6407" max="6407" width="11.85546875" style="24" customWidth="1"/>
    <col min="6408" max="6641" width="5.5703125" style="24" customWidth="1"/>
    <col min="6642" max="6642" width="1" style="24" customWidth="1"/>
    <col min="6643" max="6643" width="21.7109375" style="24" customWidth="1"/>
    <col min="6644" max="6645" width="8.28515625" style="24"/>
    <col min="6646" max="6646" width="1" style="24" customWidth="1"/>
    <col min="6647" max="6647" width="22.5703125" style="24" customWidth="1"/>
    <col min="6648" max="6656" width="8.28515625" style="24"/>
    <col min="6657" max="6657" width="1" style="24" customWidth="1"/>
    <col min="6658" max="6658" width="41.28515625" style="24" customWidth="1"/>
    <col min="6659" max="6659" width="8.28515625" style="24"/>
    <col min="6660" max="6660" width="8.7109375" style="24" bestFit="1" customWidth="1"/>
    <col min="6661" max="6661" width="12.28515625" style="24" bestFit="1" customWidth="1"/>
    <col min="6662" max="6662" width="55.28515625" style="24" customWidth="1"/>
    <col min="6663" max="6663" width="11.85546875" style="24" customWidth="1"/>
    <col min="6664" max="6897" width="5.5703125" style="24" customWidth="1"/>
    <col min="6898" max="6898" width="1" style="24" customWidth="1"/>
    <col min="6899" max="6899" width="21.7109375" style="24" customWidth="1"/>
    <col min="6900" max="6901" width="8.28515625" style="24"/>
    <col min="6902" max="6902" width="1" style="24" customWidth="1"/>
    <col min="6903" max="6903" width="22.5703125" style="24" customWidth="1"/>
    <col min="6904" max="6912" width="8.28515625" style="24"/>
    <col min="6913" max="6913" width="1" style="24" customWidth="1"/>
    <col min="6914" max="6914" width="41.28515625" style="24" customWidth="1"/>
    <col min="6915" max="6915" width="8.28515625" style="24"/>
    <col min="6916" max="6916" width="8.7109375" style="24" bestFit="1" customWidth="1"/>
    <col min="6917" max="6917" width="12.28515625" style="24" bestFit="1" customWidth="1"/>
    <col min="6918" max="6918" width="55.28515625" style="24" customWidth="1"/>
    <col min="6919" max="6919" width="11.85546875" style="24" customWidth="1"/>
    <col min="6920" max="7153" width="5.5703125" style="24" customWidth="1"/>
    <col min="7154" max="7154" width="1" style="24" customWidth="1"/>
    <col min="7155" max="7155" width="21.7109375" style="24" customWidth="1"/>
    <col min="7156" max="7157" width="8.28515625" style="24"/>
    <col min="7158" max="7158" width="1" style="24" customWidth="1"/>
    <col min="7159" max="7159" width="22.5703125" style="24" customWidth="1"/>
    <col min="7160" max="7168" width="8.28515625" style="24"/>
    <col min="7169" max="7169" width="1" style="24" customWidth="1"/>
    <col min="7170" max="7170" width="41.28515625" style="24" customWidth="1"/>
    <col min="7171" max="7171" width="8.28515625" style="24"/>
    <col min="7172" max="7172" width="8.7109375" style="24" bestFit="1" customWidth="1"/>
    <col min="7173" max="7173" width="12.28515625" style="24" bestFit="1" customWidth="1"/>
    <col min="7174" max="7174" width="55.28515625" style="24" customWidth="1"/>
    <col min="7175" max="7175" width="11.85546875" style="24" customWidth="1"/>
    <col min="7176" max="7409" width="5.5703125" style="24" customWidth="1"/>
    <col min="7410" max="7410" width="1" style="24" customWidth="1"/>
    <col min="7411" max="7411" width="21.7109375" style="24" customWidth="1"/>
    <col min="7412" max="7413" width="8.28515625" style="24"/>
    <col min="7414" max="7414" width="1" style="24" customWidth="1"/>
    <col min="7415" max="7415" width="22.5703125" style="24" customWidth="1"/>
    <col min="7416" max="7424" width="8.28515625" style="24"/>
    <col min="7425" max="7425" width="1" style="24" customWidth="1"/>
    <col min="7426" max="7426" width="41.28515625" style="24" customWidth="1"/>
    <col min="7427" max="7427" width="8.28515625" style="24"/>
    <col min="7428" max="7428" width="8.7109375" style="24" bestFit="1" customWidth="1"/>
    <col min="7429" max="7429" width="12.28515625" style="24" bestFit="1" customWidth="1"/>
    <col min="7430" max="7430" width="55.28515625" style="24" customWidth="1"/>
    <col min="7431" max="7431" width="11.85546875" style="24" customWidth="1"/>
    <col min="7432" max="7665" width="5.5703125" style="24" customWidth="1"/>
    <col min="7666" max="7666" width="1" style="24" customWidth="1"/>
    <col min="7667" max="7667" width="21.7109375" style="24" customWidth="1"/>
    <col min="7668" max="7669" width="8.28515625" style="24"/>
    <col min="7670" max="7670" width="1" style="24" customWidth="1"/>
    <col min="7671" max="7671" width="22.5703125" style="24" customWidth="1"/>
    <col min="7672" max="7680" width="8.28515625" style="24"/>
    <col min="7681" max="7681" width="1" style="24" customWidth="1"/>
    <col min="7682" max="7682" width="41.28515625" style="24" customWidth="1"/>
    <col min="7683" max="7683" width="8.28515625" style="24"/>
    <col min="7684" max="7684" width="8.7109375" style="24" bestFit="1" customWidth="1"/>
    <col min="7685" max="7685" width="12.28515625" style="24" bestFit="1" customWidth="1"/>
    <col min="7686" max="7686" width="55.28515625" style="24" customWidth="1"/>
    <col min="7687" max="7687" width="11.85546875" style="24" customWidth="1"/>
    <col min="7688" max="7921" width="5.5703125" style="24" customWidth="1"/>
    <col min="7922" max="7922" width="1" style="24" customWidth="1"/>
    <col min="7923" max="7923" width="21.7109375" style="24" customWidth="1"/>
    <col min="7924" max="7925" width="8.28515625" style="24"/>
    <col min="7926" max="7926" width="1" style="24" customWidth="1"/>
    <col min="7927" max="7927" width="22.5703125" style="24" customWidth="1"/>
    <col min="7928" max="7936" width="8.28515625" style="24"/>
    <col min="7937" max="7937" width="1" style="24" customWidth="1"/>
    <col min="7938" max="7938" width="41.28515625" style="24" customWidth="1"/>
    <col min="7939" max="7939" width="8.28515625" style="24"/>
    <col min="7940" max="7940" width="8.7109375" style="24" bestFit="1" customWidth="1"/>
    <col min="7941" max="7941" width="12.28515625" style="24" bestFit="1" customWidth="1"/>
    <col min="7942" max="7942" width="55.28515625" style="24" customWidth="1"/>
    <col min="7943" max="7943" width="11.85546875" style="24" customWidth="1"/>
    <col min="7944" max="8177" width="5.5703125" style="24" customWidth="1"/>
    <col min="8178" max="8178" width="1" style="24" customWidth="1"/>
    <col min="8179" max="8179" width="21.7109375" style="24" customWidth="1"/>
    <col min="8180" max="8181" width="8.28515625" style="24"/>
    <col min="8182" max="8182" width="1" style="24" customWidth="1"/>
    <col min="8183" max="8183" width="22.5703125" style="24" customWidth="1"/>
    <col min="8184" max="8192" width="8.28515625" style="24"/>
    <col min="8193" max="8193" width="1" style="24" customWidth="1"/>
    <col min="8194" max="8194" width="41.28515625" style="24" customWidth="1"/>
    <col min="8195" max="8195" width="8.28515625" style="24"/>
    <col min="8196" max="8196" width="8.7109375" style="24" bestFit="1" customWidth="1"/>
    <col min="8197" max="8197" width="12.28515625" style="24" bestFit="1" customWidth="1"/>
    <col min="8198" max="8198" width="55.28515625" style="24" customWidth="1"/>
    <col min="8199" max="8199" width="11.85546875" style="24" customWidth="1"/>
    <col min="8200" max="8433" width="5.5703125" style="24" customWidth="1"/>
    <col min="8434" max="8434" width="1" style="24" customWidth="1"/>
    <col min="8435" max="8435" width="21.7109375" style="24" customWidth="1"/>
    <col min="8436" max="8437" width="8.28515625" style="24"/>
    <col min="8438" max="8438" width="1" style="24" customWidth="1"/>
    <col min="8439" max="8439" width="22.5703125" style="24" customWidth="1"/>
    <col min="8440" max="8448" width="8.28515625" style="24"/>
    <col min="8449" max="8449" width="1" style="24" customWidth="1"/>
    <col min="8450" max="8450" width="41.28515625" style="24" customWidth="1"/>
    <col min="8451" max="8451" width="8.28515625" style="24"/>
    <col min="8452" max="8452" width="8.7109375" style="24" bestFit="1" customWidth="1"/>
    <col min="8453" max="8453" width="12.28515625" style="24" bestFit="1" customWidth="1"/>
    <col min="8454" max="8454" width="55.28515625" style="24" customWidth="1"/>
    <col min="8455" max="8455" width="11.85546875" style="24" customWidth="1"/>
    <col min="8456" max="8689" width="5.5703125" style="24" customWidth="1"/>
    <col min="8690" max="8690" width="1" style="24" customWidth="1"/>
    <col min="8691" max="8691" width="21.7109375" style="24" customWidth="1"/>
    <col min="8692" max="8693" width="8.28515625" style="24"/>
    <col min="8694" max="8694" width="1" style="24" customWidth="1"/>
    <col min="8695" max="8695" width="22.5703125" style="24" customWidth="1"/>
    <col min="8696" max="8704" width="8.28515625" style="24"/>
    <col min="8705" max="8705" width="1" style="24" customWidth="1"/>
    <col min="8706" max="8706" width="41.28515625" style="24" customWidth="1"/>
    <col min="8707" max="8707" width="8.28515625" style="24"/>
    <col min="8708" max="8708" width="8.7109375" style="24" bestFit="1" customWidth="1"/>
    <col min="8709" max="8709" width="12.28515625" style="24" bestFit="1" customWidth="1"/>
    <col min="8710" max="8710" width="55.28515625" style="24" customWidth="1"/>
    <col min="8711" max="8711" width="11.85546875" style="24" customWidth="1"/>
    <col min="8712" max="8945" width="5.5703125" style="24" customWidth="1"/>
    <col min="8946" max="8946" width="1" style="24" customWidth="1"/>
    <col min="8947" max="8947" width="21.7109375" style="24" customWidth="1"/>
    <col min="8948" max="8949" width="8.28515625" style="24"/>
    <col min="8950" max="8950" width="1" style="24" customWidth="1"/>
    <col min="8951" max="8951" width="22.5703125" style="24" customWidth="1"/>
    <col min="8952" max="8960" width="8.28515625" style="24"/>
    <col min="8961" max="8961" width="1" style="24" customWidth="1"/>
    <col min="8962" max="8962" width="41.28515625" style="24" customWidth="1"/>
    <col min="8963" max="8963" width="8.28515625" style="24"/>
    <col min="8964" max="8964" width="8.7109375" style="24" bestFit="1" customWidth="1"/>
    <col min="8965" max="8965" width="12.28515625" style="24" bestFit="1" customWidth="1"/>
    <col min="8966" max="8966" width="55.28515625" style="24" customWidth="1"/>
    <col min="8967" max="8967" width="11.85546875" style="24" customWidth="1"/>
    <col min="8968" max="9201" width="5.5703125" style="24" customWidth="1"/>
    <col min="9202" max="9202" width="1" style="24" customWidth="1"/>
    <col min="9203" max="9203" width="21.7109375" style="24" customWidth="1"/>
    <col min="9204" max="9205" width="8.28515625" style="24"/>
    <col min="9206" max="9206" width="1" style="24" customWidth="1"/>
    <col min="9207" max="9207" width="22.5703125" style="24" customWidth="1"/>
    <col min="9208" max="9216" width="8.28515625" style="24"/>
    <col min="9217" max="9217" width="1" style="24" customWidth="1"/>
    <col min="9218" max="9218" width="41.28515625" style="24" customWidth="1"/>
    <col min="9219" max="9219" width="8.28515625" style="24"/>
    <col min="9220" max="9220" width="8.7109375" style="24" bestFit="1" customWidth="1"/>
    <col min="9221" max="9221" width="12.28515625" style="24" bestFit="1" customWidth="1"/>
    <col min="9222" max="9222" width="55.28515625" style="24" customWidth="1"/>
    <col min="9223" max="9223" width="11.85546875" style="24" customWidth="1"/>
    <col min="9224" max="9457" width="5.5703125" style="24" customWidth="1"/>
    <col min="9458" max="9458" width="1" style="24" customWidth="1"/>
    <col min="9459" max="9459" width="21.7109375" style="24" customWidth="1"/>
    <col min="9460" max="9461" width="8.28515625" style="24"/>
    <col min="9462" max="9462" width="1" style="24" customWidth="1"/>
    <col min="9463" max="9463" width="22.5703125" style="24" customWidth="1"/>
    <col min="9464" max="9472" width="8.28515625" style="24"/>
    <col min="9473" max="9473" width="1" style="24" customWidth="1"/>
    <col min="9474" max="9474" width="41.28515625" style="24" customWidth="1"/>
    <col min="9475" max="9475" width="8.28515625" style="24"/>
    <col min="9476" max="9476" width="8.7109375" style="24" bestFit="1" customWidth="1"/>
    <col min="9477" max="9477" width="12.28515625" style="24" bestFit="1" customWidth="1"/>
    <col min="9478" max="9478" width="55.28515625" style="24" customWidth="1"/>
    <col min="9479" max="9479" width="11.85546875" style="24" customWidth="1"/>
    <col min="9480" max="9713" width="5.5703125" style="24" customWidth="1"/>
    <col min="9714" max="9714" width="1" style="24" customWidth="1"/>
    <col min="9715" max="9715" width="21.7109375" style="24" customWidth="1"/>
    <col min="9716" max="9717" width="8.28515625" style="24"/>
    <col min="9718" max="9718" width="1" style="24" customWidth="1"/>
    <col min="9719" max="9719" width="22.5703125" style="24" customWidth="1"/>
    <col min="9720" max="9728" width="8.28515625" style="24"/>
    <col min="9729" max="9729" width="1" style="24" customWidth="1"/>
    <col min="9730" max="9730" width="41.28515625" style="24" customWidth="1"/>
    <col min="9731" max="9731" width="8.28515625" style="24"/>
    <col min="9732" max="9732" width="8.7109375" style="24" bestFit="1" customWidth="1"/>
    <col min="9733" max="9733" width="12.28515625" style="24" bestFit="1" customWidth="1"/>
    <col min="9734" max="9734" width="55.28515625" style="24" customWidth="1"/>
    <col min="9735" max="9735" width="11.85546875" style="24" customWidth="1"/>
    <col min="9736" max="9969" width="5.5703125" style="24" customWidth="1"/>
    <col min="9970" max="9970" width="1" style="24" customWidth="1"/>
    <col min="9971" max="9971" width="21.7109375" style="24" customWidth="1"/>
    <col min="9972" max="9973" width="8.28515625" style="24"/>
    <col min="9974" max="9974" width="1" style="24" customWidth="1"/>
    <col min="9975" max="9975" width="22.5703125" style="24" customWidth="1"/>
    <col min="9976" max="9984" width="8.28515625" style="24"/>
    <col min="9985" max="9985" width="1" style="24" customWidth="1"/>
    <col min="9986" max="9986" width="41.28515625" style="24" customWidth="1"/>
    <col min="9987" max="9987" width="8.28515625" style="24"/>
    <col min="9988" max="9988" width="8.7109375" style="24" bestFit="1" customWidth="1"/>
    <col min="9989" max="9989" width="12.28515625" style="24" bestFit="1" customWidth="1"/>
    <col min="9990" max="9990" width="55.28515625" style="24" customWidth="1"/>
    <col min="9991" max="9991" width="11.85546875" style="24" customWidth="1"/>
    <col min="9992" max="10225" width="5.5703125" style="24" customWidth="1"/>
    <col min="10226" max="10226" width="1" style="24" customWidth="1"/>
    <col min="10227" max="10227" width="21.7109375" style="24" customWidth="1"/>
    <col min="10228" max="10229" width="8.28515625" style="24"/>
    <col min="10230" max="10230" width="1" style="24" customWidth="1"/>
    <col min="10231" max="10231" width="22.5703125" style="24" customWidth="1"/>
    <col min="10232" max="10240" width="8.28515625" style="24"/>
    <col min="10241" max="10241" width="1" style="24" customWidth="1"/>
    <col min="10242" max="10242" width="41.28515625" style="24" customWidth="1"/>
    <col min="10243" max="10243" width="8.28515625" style="24"/>
    <col min="10244" max="10244" width="8.7109375" style="24" bestFit="1" customWidth="1"/>
    <col min="10245" max="10245" width="12.28515625" style="24" bestFit="1" customWidth="1"/>
    <col min="10246" max="10246" width="55.28515625" style="24" customWidth="1"/>
    <col min="10247" max="10247" width="11.85546875" style="24" customWidth="1"/>
    <col min="10248" max="10481" width="5.5703125" style="24" customWidth="1"/>
    <col min="10482" max="10482" width="1" style="24" customWidth="1"/>
    <col min="10483" max="10483" width="21.7109375" style="24" customWidth="1"/>
    <col min="10484" max="10485" width="8.28515625" style="24"/>
    <col min="10486" max="10486" width="1" style="24" customWidth="1"/>
    <col min="10487" max="10487" width="22.5703125" style="24" customWidth="1"/>
    <col min="10488" max="10496" width="8.28515625" style="24"/>
    <col min="10497" max="10497" width="1" style="24" customWidth="1"/>
    <col min="10498" max="10498" width="41.28515625" style="24" customWidth="1"/>
    <col min="10499" max="10499" width="8.28515625" style="24"/>
    <col min="10500" max="10500" width="8.7109375" style="24" bestFit="1" customWidth="1"/>
    <col min="10501" max="10501" width="12.28515625" style="24" bestFit="1" customWidth="1"/>
    <col min="10502" max="10502" width="55.28515625" style="24" customWidth="1"/>
    <col min="10503" max="10503" width="11.85546875" style="24" customWidth="1"/>
    <col min="10504" max="10737" width="5.5703125" style="24" customWidth="1"/>
    <col min="10738" max="10738" width="1" style="24" customWidth="1"/>
    <col min="10739" max="10739" width="21.7109375" style="24" customWidth="1"/>
    <col min="10740" max="10741" width="8.28515625" style="24"/>
    <col min="10742" max="10742" width="1" style="24" customWidth="1"/>
    <col min="10743" max="10743" width="22.5703125" style="24" customWidth="1"/>
    <col min="10744" max="10752" width="8.28515625" style="24"/>
    <col min="10753" max="10753" width="1" style="24" customWidth="1"/>
    <col min="10754" max="10754" width="41.28515625" style="24" customWidth="1"/>
    <col min="10755" max="10755" width="8.28515625" style="24"/>
    <col min="10756" max="10756" width="8.7109375" style="24" bestFit="1" customWidth="1"/>
    <col min="10757" max="10757" width="12.28515625" style="24" bestFit="1" customWidth="1"/>
    <col min="10758" max="10758" width="55.28515625" style="24" customWidth="1"/>
    <col min="10759" max="10759" width="11.85546875" style="24" customWidth="1"/>
    <col min="10760" max="10993" width="5.5703125" style="24" customWidth="1"/>
    <col min="10994" max="10994" width="1" style="24" customWidth="1"/>
    <col min="10995" max="10995" width="21.7109375" style="24" customWidth="1"/>
    <col min="10996" max="10997" width="8.28515625" style="24"/>
    <col min="10998" max="10998" width="1" style="24" customWidth="1"/>
    <col min="10999" max="10999" width="22.5703125" style="24" customWidth="1"/>
    <col min="11000" max="11008" width="8.28515625" style="24"/>
    <col min="11009" max="11009" width="1" style="24" customWidth="1"/>
    <col min="11010" max="11010" width="41.28515625" style="24" customWidth="1"/>
    <col min="11011" max="11011" width="8.28515625" style="24"/>
    <col min="11012" max="11012" width="8.7109375" style="24" bestFit="1" customWidth="1"/>
    <col min="11013" max="11013" width="12.28515625" style="24" bestFit="1" customWidth="1"/>
    <col min="11014" max="11014" width="55.28515625" style="24" customWidth="1"/>
    <col min="11015" max="11015" width="11.85546875" style="24" customWidth="1"/>
    <col min="11016" max="11249" width="5.5703125" style="24" customWidth="1"/>
    <col min="11250" max="11250" width="1" style="24" customWidth="1"/>
    <col min="11251" max="11251" width="21.7109375" style="24" customWidth="1"/>
    <col min="11252" max="11253" width="8.28515625" style="24"/>
    <col min="11254" max="11254" width="1" style="24" customWidth="1"/>
    <col min="11255" max="11255" width="22.5703125" style="24" customWidth="1"/>
    <col min="11256" max="11264" width="8.28515625" style="24"/>
    <col min="11265" max="11265" width="1" style="24" customWidth="1"/>
    <col min="11266" max="11266" width="41.28515625" style="24" customWidth="1"/>
    <col min="11267" max="11267" width="8.28515625" style="24"/>
    <col min="11268" max="11268" width="8.7109375" style="24" bestFit="1" customWidth="1"/>
    <col min="11269" max="11269" width="12.28515625" style="24" bestFit="1" customWidth="1"/>
    <col min="11270" max="11270" width="55.28515625" style="24" customWidth="1"/>
    <col min="11271" max="11271" width="11.85546875" style="24" customWidth="1"/>
    <col min="11272" max="11505" width="5.5703125" style="24" customWidth="1"/>
    <col min="11506" max="11506" width="1" style="24" customWidth="1"/>
    <col min="11507" max="11507" width="21.7109375" style="24" customWidth="1"/>
    <col min="11508" max="11509" width="8.28515625" style="24"/>
    <col min="11510" max="11510" width="1" style="24" customWidth="1"/>
    <col min="11511" max="11511" width="22.5703125" style="24" customWidth="1"/>
    <col min="11512" max="11520" width="8.28515625" style="24"/>
    <col min="11521" max="11521" width="1" style="24" customWidth="1"/>
    <col min="11522" max="11522" width="41.28515625" style="24" customWidth="1"/>
    <col min="11523" max="11523" width="8.28515625" style="24"/>
    <col min="11524" max="11524" width="8.7109375" style="24" bestFit="1" customWidth="1"/>
    <col min="11525" max="11525" width="12.28515625" style="24" bestFit="1" customWidth="1"/>
    <col min="11526" max="11526" width="55.28515625" style="24" customWidth="1"/>
    <col min="11527" max="11527" width="11.85546875" style="24" customWidth="1"/>
    <col min="11528" max="11761" width="5.5703125" style="24" customWidth="1"/>
    <col min="11762" max="11762" width="1" style="24" customWidth="1"/>
    <col min="11763" max="11763" width="21.7109375" style="24" customWidth="1"/>
    <col min="11764" max="11765" width="8.28515625" style="24"/>
    <col min="11766" max="11766" width="1" style="24" customWidth="1"/>
    <col min="11767" max="11767" width="22.5703125" style="24" customWidth="1"/>
    <col min="11768" max="11776" width="8.28515625" style="24"/>
    <col min="11777" max="11777" width="1" style="24" customWidth="1"/>
    <col min="11778" max="11778" width="41.28515625" style="24" customWidth="1"/>
    <col min="11779" max="11779" width="8.28515625" style="24"/>
    <col min="11780" max="11780" width="8.7109375" style="24" bestFit="1" customWidth="1"/>
    <col min="11781" max="11781" width="12.28515625" style="24" bestFit="1" customWidth="1"/>
    <col min="11782" max="11782" width="55.28515625" style="24" customWidth="1"/>
    <col min="11783" max="11783" width="11.85546875" style="24" customWidth="1"/>
    <col min="11784" max="12017" width="5.5703125" style="24" customWidth="1"/>
    <col min="12018" max="12018" width="1" style="24" customWidth="1"/>
    <col min="12019" max="12019" width="21.7109375" style="24" customWidth="1"/>
    <col min="12020" max="12021" width="8.28515625" style="24"/>
    <col min="12022" max="12022" width="1" style="24" customWidth="1"/>
    <col min="12023" max="12023" width="22.5703125" style="24" customWidth="1"/>
    <col min="12024" max="12032" width="8.28515625" style="24"/>
    <col min="12033" max="12033" width="1" style="24" customWidth="1"/>
    <col min="12034" max="12034" width="41.28515625" style="24" customWidth="1"/>
    <col min="12035" max="12035" width="8.28515625" style="24"/>
    <col min="12036" max="12036" width="8.7109375" style="24" bestFit="1" customWidth="1"/>
    <col min="12037" max="12037" width="12.28515625" style="24" bestFit="1" customWidth="1"/>
    <col min="12038" max="12038" width="55.28515625" style="24" customWidth="1"/>
    <col min="12039" max="12039" width="11.85546875" style="24" customWidth="1"/>
    <col min="12040" max="12273" width="5.5703125" style="24" customWidth="1"/>
    <col min="12274" max="12274" width="1" style="24" customWidth="1"/>
    <col min="12275" max="12275" width="21.7109375" style="24" customWidth="1"/>
    <col min="12276" max="12277" width="8.28515625" style="24"/>
    <col min="12278" max="12278" width="1" style="24" customWidth="1"/>
    <col min="12279" max="12279" width="22.5703125" style="24" customWidth="1"/>
    <col min="12280" max="12288" width="8.28515625" style="24"/>
    <col min="12289" max="12289" width="1" style="24" customWidth="1"/>
    <col min="12290" max="12290" width="41.28515625" style="24" customWidth="1"/>
    <col min="12291" max="12291" width="8.28515625" style="24"/>
    <col min="12292" max="12292" width="8.7109375" style="24" bestFit="1" customWidth="1"/>
    <col min="12293" max="12293" width="12.28515625" style="24" bestFit="1" customWidth="1"/>
    <col min="12294" max="12294" width="55.28515625" style="24" customWidth="1"/>
    <col min="12295" max="12295" width="11.85546875" style="24" customWidth="1"/>
    <col min="12296" max="12529" width="5.5703125" style="24" customWidth="1"/>
    <col min="12530" max="12530" width="1" style="24" customWidth="1"/>
    <col min="12531" max="12531" width="21.7109375" style="24" customWidth="1"/>
    <col min="12532" max="12533" width="8.28515625" style="24"/>
    <col min="12534" max="12534" width="1" style="24" customWidth="1"/>
    <col min="12535" max="12535" width="22.5703125" style="24" customWidth="1"/>
    <col min="12536" max="12544" width="8.28515625" style="24"/>
    <col min="12545" max="12545" width="1" style="24" customWidth="1"/>
    <col min="12546" max="12546" width="41.28515625" style="24" customWidth="1"/>
    <col min="12547" max="12547" width="8.28515625" style="24"/>
    <col min="12548" max="12548" width="8.7109375" style="24" bestFit="1" customWidth="1"/>
    <col min="12549" max="12549" width="12.28515625" style="24" bestFit="1" customWidth="1"/>
    <col min="12550" max="12550" width="55.28515625" style="24" customWidth="1"/>
    <col min="12551" max="12551" width="11.85546875" style="24" customWidth="1"/>
    <col min="12552" max="12785" width="5.5703125" style="24" customWidth="1"/>
    <col min="12786" max="12786" width="1" style="24" customWidth="1"/>
    <col min="12787" max="12787" width="21.7109375" style="24" customWidth="1"/>
    <col min="12788" max="12789" width="8.28515625" style="24"/>
    <col min="12790" max="12790" width="1" style="24" customWidth="1"/>
    <col min="12791" max="12791" width="22.5703125" style="24" customWidth="1"/>
    <col min="12792" max="12800" width="8.28515625" style="24"/>
    <col min="12801" max="12801" width="1" style="24" customWidth="1"/>
    <col min="12802" max="12802" width="41.28515625" style="24" customWidth="1"/>
    <col min="12803" max="12803" width="8.28515625" style="24"/>
    <col min="12804" max="12804" width="8.7109375" style="24" bestFit="1" customWidth="1"/>
    <col min="12805" max="12805" width="12.28515625" style="24" bestFit="1" customWidth="1"/>
    <col min="12806" max="12806" width="55.28515625" style="24" customWidth="1"/>
    <col min="12807" max="12807" width="11.85546875" style="24" customWidth="1"/>
    <col min="12808" max="13041" width="5.5703125" style="24" customWidth="1"/>
    <col min="13042" max="13042" width="1" style="24" customWidth="1"/>
    <col min="13043" max="13043" width="21.7109375" style="24" customWidth="1"/>
    <col min="13044" max="13045" width="8.28515625" style="24"/>
    <col min="13046" max="13046" width="1" style="24" customWidth="1"/>
    <col min="13047" max="13047" width="22.5703125" style="24" customWidth="1"/>
    <col min="13048" max="13056" width="8.28515625" style="24"/>
    <col min="13057" max="13057" width="1" style="24" customWidth="1"/>
    <col min="13058" max="13058" width="41.28515625" style="24" customWidth="1"/>
    <col min="13059" max="13059" width="8.28515625" style="24"/>
    <col min="13060" max="13060" width="8.7109375" style="24" bestFit="1" customWidth="1"/>
    <col min="13061" max="13061" width="12.28515625" style="24" bestFit="1" customWidth="1"/>
    <col min="13062" max="13062" width="55.28515625" style="24" customWidth="1"/>
    <col min="13063" max="13063" width="11.85546875" style="24" customWidth="1"/>
    <col min="13064" max="13297" width="5.5703125" style="24" customWidth="1"/>
    <col min="13298" max="13298" width="1" style="24" customWidth="1"/>
    <col min="13299" max="13299" width="21.7109375" style="24" customWidth="1"/>
    <col min="13300" max="13301" width="8.28515625" style="24"/>
    <col min="13302" max="13302" width="1" style="24" customWidth="1"/>
    <col min="13303" max="13303" width="22.5703125" style="24" customWidth="1"/>
    <col min="13304" max="13312" width="8.28515625" style="24"/>
    <col min="13313" max="13313" width="1" style="24" customWidth="1"/>
    <col min="13314" max="13314" width="41.28515625" style="24" customWidth="1"/>
    <col min="13315" max="13315" width="8.28515625" style="24"/>
    <col min="13316" max="13316" width="8.7109375" style="24" bestFit="1" customWidth="1"/>
    <col min="13317" max="13317" width="12.28515625" style="24" bestFit="1" customWidth="1"/>
    <col min="13318" max="13318" width="55.28515625" style="24" customWidth="1"/>
    <col min="13319" max="13319" width="11.85546875" style="24" customWidth="1"/>
    <col min="13320" max="13553" width="5.5703125" style="24" customWidth="1"/>
    <col min="13554" max="13554" width="1" style="24" customWidth="1"/>
    <col min="13555" max="13555" width="21.7109375" style="24" customWidth="1"/>
    <col min="13556" max="13557" width="8.28515625" style="24"/>
    <col min="13558" max="13558" width="1" style="24" customWidth="1"/>
    <col min="13559" max="13559" width="22.5703125" style="24" customWidth="1"/>
    <col min="13560" max="13568" width="8.28515625" style="24"/>
    <col min="13569" max="13569" width="1" style="24" customWidth="1"/>
    <col min="13570" max="13570" width="41.28515625" style="24" customWidth="1"/>
    <col min="13571" max="13571" width="8.28515625" style="24"/>
    <col min="13572" max="13572" width="8.7109375" style="24" bestFit="1" customWidth="1"/>
    <col min="13573" max="13573" width="12.28515625" style="24" bestFit="1" customWidth="1"/>
    <col min="13574" max="13574" width="55.28515625" style="24" customWidth="1"/>
    <col min="13575" max="13575" width="11.85546875" style="24" customWidth="1"/>
    <col min="13576" max="13809" width="5.5703125" style="24" customWidth="1"/>
    <col min="13810" max="13810" width="1" style="24" customWidth="1"/>
    <col min="13811" max="13811" width="21.7109375" style="24" customWidth="1"/>
    <col min="13812" max="13813" width="8.28515625" style="24"/>
    <col min="13814" max="13814" width="1" style="24" customWidth="1"/>
    <col min="13815" max="13815" width="22.5703125" style="24" customWidth="1"/>
    <col min="13816" max="13824" width="8.28515625" style="24"/>
    <col min="13825" max="13825" width="1" style="24" customWidth="1"/>
    <col min="13826" max="13826" width="41.28515625" style="24" customWidth="1"/>
    <col min="13827" max="13827" width="8.28515625" style="24"/>
    <col min="13828" max="13828" width="8.7109375" style="24" bestFit="1" customWidth="1"/>
    <col min="13829" max="13829" width="12.28515625" style="24" bestFit="1" customWidth="1"/>
    <col min="13830" max="13830" width="55.28515625" style="24" customWidth="1"/>
    <col min="13831" max="13831" width="11.85546875" style="24" customWidth="1"/>
    <col min="13832" max="14065" width="5.5703125" style="24" customWidth="1"/>
    <col min="14066" max="14066" width="1" style="24" customWidth="1"/>
    <col min="14067" max="14067" width="21.7109375" style="24" customWidth="1"/>
    <col min="14068" max="14069" width="8.28515625" style="24"/>
    <col min="14070" max="14070" width="1" style="24" customWidth="1"/>
    <col min="14071" max="14071" width="22.5703125" style="24" customWidth="1"/>
    <col min="14072" max="14080" width="8.28515625" style="24"/>
    <col min="14081" max="14081" width="1" style="24" customWidth="1"/>
    <col min="14082" max="14082" width="41.28515625" style="24" customWidth="1"/>
    <col min="14083" max="14083" width="8.28515625" style="24"/>
    <col min="14084" max="14084" width="8.7109375" style="24" bestFit="1" customWidth="1"/>
    <col min="14085" max="14085" width="12.28515625" style="24" bestFit="1" customWidth="1"/>
    <col min="14086" max="14086" width="55.28515625" style="24" customWidth="1"/>
    <col min="14087" max="14087" width="11.85546875" style="24" customWidth="1"/>
    <col min="14088" max="14321" width="5.5703125" style="24" customWidth="1"/>
    <col min="14322" max="14322" width="1" style="24" customWidth="1"/>
    <col min="14323" max="14323" width="21.7109375" style="24" customWidth="1"/>
    <col min="14324" max="14325" width="8.28515625" style="24"/>
    <col min="14326" max="14326" width="1" style="24" customWidth="1"/>
    <col min="14327" max="14327" width="22.5703125" style="24" customWidth="1"/>
    <col min="14328" max="14336" width="8.28515625" style="24"/>
    <col min="14337" max="14337" width="1" style="24" customWidth="1"/>
    <col min="14338" max="14338" width="41.28515625" style="24" customWidth="1"/>
    <col min="14339" max="14339" width="8.28515625" style="24"/>
    <col min="14340" max="14340" width="8.7109375" style="24" bestFit="1" customWidth="1"/>
    <col min="14341" max="14341" width="12.28515625" style="24" bestFit="1" customWidth="1"/>
    <col min="14342" max="14342" width="55.28515625" style="24" customWidth="1"/>
    <col min="14343" max="14343" width="11.85546875" style="24" customWidth="1"/>
    <col min="14344" max="14577" width="5.5703125" style="24" customWidth="1"/>
    <col min="14578" max="14578" width="1" style="24" customWidth="1"/>
    <col min="14579" max="14579" width="21.7109375" style="24" customWidth="1"/>
    <col min="14580" max="14581" width="8.28515625" style="24"/>
    <col min="14582" max="14582" width="1" style="24" customWidth="1"/>
    <col min="14583" max="14583" width="22.5703125" style="24" customWidth="1"/>
    <col min="14584" max="14592" width="8.28515625" style="24"/>
    <col min="14593" max="14593" width="1" style="24" customWidth="1"/>
    <col min="14594" max="14594" width="41.28515625" style="24" customWidth="1"/>
    <col min="14595" max="14595" width="8.28515625" style="24"/>
    <col min="14596" max="14596" width="8.7109375" style="24" bestFit="1" customWidth="1"/>
    <col min="14597" max="14597" width="12.28515625" style="24" bestFit="1" customWidth="1"/>
    <col min="14598" max="14598" width="55.28515625" style="24" customWidth="1"/>
    <col min="14599" max="14599" width="11.85546875" style="24" customWidth="1"/>
    <col min="14600" max="14833" width="5.5703125" style="24" customWidth="1"/>
    <col min="14834" max="14834" width="1" style="24" customWidth="1"/>
    <col min="14835" max="14835" width="21.7109375" style="24" customWidth="1"/>
    <col min="14836" max="14837" width="8.28515625" style="24"/>
    <col min="14838" max="14838" width="1" style="24" customWidth="1"/>
    <col min="14839" max="14839" width="22.5703125" style="24" customWidth="1"/>
    <col min="14840" max="14848" width="8.28515625" style="24"/>
    <col min="14849" max="14849" width="1" style="24" customWidth="1"/>
    <col min="14850" max="14850" width="41.28515625" style="24" customWidth="1"/>
    <col min="14851" max="14851" width="8.28515625" style="24"/>
    <col min="14852" max="14852" width="8.7109375" style="24" bestFit="1" customWidth="1"/>
    <col min="14853" max="14853" width="12.28515625" style="24" bestFit="1" customWidth="1"/>
    <col min="14854" max="14854" width="55.28515625" style="24" customWidth="1"/>
    <col min="14855" max="14855" width="11.85546875" style="24" customWidth="1"/>
    <col min="14856" max="15089" width="5.5703125" style="24" customWidth="1"/>
    <col min="15090" max="15090" width="1" style="24" customWidth="1"/>
    <col min="15091" max="15091" width="21.7109375" style="24" customWidth="1"/>
    <col min="15092" max="15093" width="8.28515625" style="24"/>
    <col min="15094" max="15094" width="1" style="24" customWidth="1"/>
    <col min="15095" max="15095" width="22.5703125" style="24" customWidth="1"/>
    <col min="15096" max="15104" width="8.28515625" style="24"/>
    <col min="15105" max="15105" width="1" style="24" customWidth="1"/>
    <col min="15106" max="15106" width="41.28515625" style="24" customWidth="1"/>
    <col min="15107" max="15107" width="8.28515625" style="24"/>
    <col min="15108" max="15108" width="8.7109375" style="24" bestFit="1" customWidth="1"/>
    <col min="15109" max="15109" width="12.28515625" style="24" bestFit="1" customWidth="1"/>
    <col min="15110" max="15110" width="55.28515625" style="24" customWidth="1"/>
    <col min="15111" max="15111" width="11.85546875" style="24" customWidth="1"/>
    <col min="15112" max="15345" width="5.5703125" style="24" customWidth="1"/>
    <col min="15346" max="15346" width="1" style="24" customWidth="1"/>
    <col min="15347" max="15347" width="21.7109375" style="24" customWidth="1"/>
    <col min="15348" max="15349" width="8.28515625" style="24"/>
    <col min="15350" max="15350" width="1" style="24" customWidth="1"/>
    <col min="15351" max="15351" width="22.5703125" style="24" customWidth="1"/>
    <col min="15352" max="15360" width="8.28515625" style="24"/>
    <col min="15361" max="15361" width="1" style="24" customWidth="1"/>
    <col min="15362" max="15362" width="41.28515625" style="24" customWidth="1"/>
    <col min="15363" max="15363" width="8.28515625" style="24"/>
    <col min="15364" max="15364" width="8.7109375" style="24" bestFit="1" customWidth="1"/>
    <col min="15365" max="15365" width="12.28515625" style="24" bestFit="1" customWidth="1"/>
    <col min="15366" max="15366" width="55.28515625" style="24" customWidth="1"/>
    <col min="15367" max="15367" width="11.85546875" style="24" customWidth="1"/>
    <col min="15368" max="15601" width="5.5703125" style="24" customWidth="1"/>
    <col min="15602" max="15602" width="1" style="24" customWidth="1"/>
    <col min="15603" max="15603" width="21.7109375" style="24" customWidth="1"/>
    <col min="15604" max="15605" width="8.28515625" style="24"/>
    <col min="15606" max="15606" width="1" style="24" customWidth="1"/>
    <col min="15607" max="15607" width="22.5703125" style="24" customWidth="1"/>
    <col min="15608" max="15616" width="8.28515625" style="24"/>
    <col min="15617" max="15617" width="1" style="24" customWidth="1"/>
    <col min="15618" max="15618" width="41.28515625" style="24" customWidth="1"/>
    <col min="15619" max="15619" width="8.28515625" style="24"/>
    <col min="15620" max="15620" width="8.7109375" style="24" bestFit="1" customWidth="1"/>
    <col min="15621" max="15621" width="12.28515625" style="24" bestFit="1" customWidth="1"/>
    <col min="15622" max="15622" width="55.28515625" style="24" customWidth="1"/>
    <col min="15623" max="15623" width="11.85546875" style="24" customWidth="1"/>
    <col min="15624" max="15857" width="5.5703125" style="24" customWidth="1"/>
    <col min="15858" max="15858" width="1" style="24" customWidth="1"/>
    <col min="15859" max="15859" width="21.7109375" style="24" customWidth="1"/>
    <col min="15860" max="15861" width="8.28515625" style="24"/>
    <col min="15862" max="15862" width="1" style="24" customWidth="1"/>
    <col min="15863" max="15863" width="22.5703125" style="24" customWidth="1"/>
    <col min="15864" max="15872" width="8.28515625" style="24"/>
    <col min="15873" max="15873" width="1" style="24" customWidth="1"/>
    <col min="15874" max="15874" width="41.28515625" style="24" customWidth="1"/>
    <col min="15875" max="15875" width="8.28515625" style="24"/>
    <col min="15876" max="15876" width="8.7109375" style="24" bestFit="1" customWidth="1"/>
    <col min="15877" max="15877" width="12.28515625" style="24" bestFit="1" customWidth="1"/>
    <col min="15878" max="15878" width="55.28515625" style="24" customWidth="1"/>
    <col min="15879" max="15879" width="11.85546875" style="24" customWidth="1"/>
    <col min="15880" max="16113" width="5.5703125" style="24" customWidth="1"/>
    <col min="16114" max="16114" width="1" style="24" customWidth="1"/>
    <col min="16115" max="16115" width="21.7109375" style="24" customWidth="1"/>
    <col min="16116" max="16117" width="8.28515625" style="24"/>
    <col min="16118" max="16118" width="1" style="24" customWidth="1"/>
    <col min="16119" max="16119" width="22.5703125" style="24" customWidth="1"/>
    <col min="16120" max="16128" width="8.28515625" style="24"/>
    <col min="16129" max="16129" width="1" style="24" customWidth="1"/>
    <col min="16130" max="16130" width="41.28515625" style="24" customWidth="1"/>
    <col min="16131" max="16131" width="8.28515625" style="24"/>
    <col min="16132" max="16132" width="8.7109375" style="24" bestFit="1" customWidth="1"/>
    <col min="16133" max="16133" width="12.28515625" style="24" bestFit="1" customWidth="1"/>
    <col min="16134" max="16134" width="55.28515625" style="24" customWidth="1"/>
    <col min="16135" max="16135" width="11.85546875" style="24" customWidth="1"/>
    <col min="16136" max="16369" width="5.5703125" style="24" customWidth="1"/>
    <col min="16370" max="16370" width="1" style="24" customWidth="1"/>
    <col min="16371" max="16371" width="21.7109375" style="24" customWidth="1"/>
    <col min="16372" max="16373" width="8.28515625" style="24"/>
    <col min="16374" max="16374" width="1" style="24" customWidth="1"/>
    <col min="16375" max="16375" width="22.5703125" style="24" customWidth="1"/>
    <col min="16376" max="16384" width="8.28515625" style="24"/>
  </cols>
  <sheetData>
    <row r="1" spans="2:8">
      <c r="B1" s="197" t="s">
        <v>48</v>
      </c>
      <c r="C1" s="197"/>
      <c r="D1" s="197"/>
      <c r="E1" s="197"/>
      <c r="F1" s="197"/>
    </row>
    <row r="2" spans="2:8">
      <c r="B2" s="197" t="s">
        <v>49</v>
      </c>
      <c r="C2" s="197"/>
      <c r="D2" s="197"/>
      <c r="E2" s="197"/>
      <c r="F2" s="197"/>
    </row>
    <row r="3" spans="2:8">
      <c r="B3" s="26"/>
      <c r="F3" s="27" t="s">
        <v>50</v>
      </c>
    </row>
    <row r="4" spans="2:8">
      <c r="B4" s="198" t="s">
        <v>51</v>
      </c>
      <c r="C4" s="200" t="s">
        <v>52</v>
      </c>
      <c r="D4" s="201"/>
      <c r="E4" s="202"/>
      <c r="F4" s="203" t="s">
        <v>53</v>
      </c>
      <c r="G4" s="205"/>
    </row>
    <row r="5" spans="2:8">
      <c r="B5" s="199"/>
      <c r="C5" s="30" t="s">
        <v>54</v>
      </c>
      <c r="D5" s="31" t="s">
        <v>55</v>
      </c>
      <c r="E5" s="32" t="s">
        <v>56</v>
      </c>
      <c r="F5" s="204"/>
      <c r="G5" s="206"/>
    </row>
    <row r="6" spans="2:8" ht="24.75" customHeight="1" thickBot="1">
      <c r="B6" s="33" t="s">
        <v>11</v>
      </c>
      <c r="C6" s="34"/>
      <c r="D6" s="35"/>
      <c r="E6" s="36"/>
      <c r="F6" s="37"/>
      <c r="G6" s="38"/>
    </row>
    <row r="7" spans="2:8" ht="38.25" thickTop="1">
      <c r="B7" s="39" t="s">
        <v>57</v>
      </c>
      <c r="C7" s="40"/>
      <c r="D7" s="41"/>
      <c r="E7" s="42"/>
      <c r="G7" s="38"/>
    </row>
    <row r="8" spans="2:8">
      <c r="B8" s="46" t="s">
        <v>60</v>
      </c>
      <c r="C8" s="47"/>
      <c r="D8" s="48"/>
      <c r="E8" s="49">
        <f>SUM(E9:E23)</f>
        <v>500000</v>
      </c>
      <c r="F8" s="50" t="s">
        <v>61</v>
      </c>
      <c r="G8" s="38">
        <f>SUM(E9:E23)</f>
        <v>500000</v>
      </c>
    </row>
    <row r="9" spans="2:8" ht="56.25">
      <c r="B9" s="51" t="s">
        <v>62</v>
      </c>
      <c r="C9" s="47" t="s">
        <v>59</v>
      </c>
      <c r="D9" s="48">
        <v>330</v>
      </c>
      <c r="E9" s="52">
        <v>219000</v>
      </c>
      <c r="F9" s="53" t="s">
        <v>63</v>
      </c>
      <c r="G9" s="38"/>
    </row>
    <row r="10" spans="2:8">
      <c r="B10" s="54" t="s">
        <v>64</v>
      </c>
      <c r="C10" s="47" t="s">
        <v>65</v>
      </c>
      <c r="D10" s="48" t="s">
        <v>66</v>
      </c>
      <c r="E10" s="52">
        <v>230400</v>
      </c>
      <c r="F10" s="55" t="s">
        <v>67</v>
      </c>
      <c r="G10" s="38"/>
    </row>
    <row r="11" spans="2:8">
      <c r="B11" s="51" t="s">
        <v>68</v>
      </c>
      <c r="C11" s="47" t="s">
        <v>65</v>
      </c>
      <c r="D11" s="48" t="s">
        <v>66</v>
      </c>
      <c r="E11" s="52">
        <v>15000</v>
      </c>
      <c r="F11" s="55" t="s">
        <v>69</v>
      </c>
      <c r="G11" s="38"/>
    </row>
    <row r="12" spans="2:8">
      <c r="B12" s="56" t="s">
        <v>70</v>
      </c>
      <c r="C12" s="57" t="s">
        <v>65</v>
      </c>
      <c r="D12" s="48" t="s">
        <v>66</v>
      </c>
      <c r="E12" s="58">
        <v>32600</v>
      </c>
      <c r="F12" s="59" t="s">
        <v>71</v>
      </c>
      <c r="G12" s="60"/>
      <c r="H12" s="61"/>
    </row>
    <row r="13" spans="2:8">
      <c r="B13" s="62"/>
      <c r="C13" s="63"/>
      <c r="D13" s="64"/>
      <c r="E13" s="65"/>
      <c r="F13" s="66" t="s">
        <v>72</v>
      </c>
      <c r="G13" s="60"/>
      <c r="H13" s="61"/>
    </row>
    <row r="14" spans="2:8">
      <c r="B14" s="67"/>
      <c r="C14" s="44"/>
      <c r="D14" s="41"/>
      <c r="E14" s="65"/>
      <c r="F14" s="66" t="s">
        <v>73</v>
      </c>
      <c r="G14" s="60"/>
      <c r="H14" s="61"/>
    </row>
    <row r="15" spans="2:8" ht="21">
      <c r="B15" s="67"/>
      <c r="C15" s="44"/>
      <c r="D15" s="41"/>
      <c r="E15" s="65"/>
      <c r="F15" s="68" t="s">
        <v>74</v>
      </c>
      <c r="G15" s="60"/>
      <c r="H15" s="61"/>
    </row>
    <row r="16" spans="2:8">
      <c r="B16" s="67"/>
      <c r="C16" s="44"/>
      <c r="D16" s="41"/>
      <c r="E16" s="65"/>
      <c r="F16" s="66" t="s">
        <v>75</v>
      </c>
      <c r="G16" s="60"/>
      <c r="H16" s="61"/>
    </row>
    <row r="17" spans="2:10">
      <c r="B17" s="67"/>
      <c r="C17" s="44"/>
      <c r="D17" s="41"/>
      <c r="E17" s="65"/>
      <c r="F17" s="66" t="s">
        <v>76</v>
      </c>
      <c r="G17" s="60"/>
      <c r="H17" s="61"/>
    </row>
    <row r="18" spans="2:10">
      <c r="B18" s="67"/>
      <c r="C18" s="44"/>
      <c r="D18" s="41"/>
      <c r="E18" s="65"/>
      <c r="F18" s="66" t="s">
        <v>77</v>
      </c>
      <c r="G18" s="60"/>
      <c r="H18" s="61"/>
    </row>
    <row r="19" spans="2:10">
      <c r="B19" s="67"/>
      <c r="C19" s="44"/>
      <c r="D19" s="41"/>
      <c r="E19" s="65"/>
      <c r="F19" s="66" t="s">
        <v>78</v>
      </c>
      <c r="G19" s="60"/>
      <c r="H19" s="61"/>
    </row>
    <row r="20" spans="2:10">
      <c r="B20" s="67"/>
      <c r="C20" s="44"/>
      <c r="D20" s="41"/>
      <c r="E20" s="65"/>
      <c r="F20" s="66" t="s">
        <v>79</v>
      </c>
      <c r="G20" s="60"/>
      <c r="H20" s="61"/>
    </row>
    <row r="21" spans="2:10">
      <c r="B21" s="67"/>
      <c r="C21" s="44"/>
      <c r="D21" s="41"/>
      <c r="E21" s="65"/>
      <c r="F21" s="66" t="s">
        <v>80</v>
      </c>
      <c r="G21" s="60"/>
      <c r="H21" s="61"/>
    </row>
    <row r="22" spans="2:10">
      <c r="B22" s="69"/>
      <c r="C22" s="70"/>
      <c r="D22" s="71"/>
      <c r="E22" s="65"/>
      <c r="F22" s="72" t="s">
        <v>81</v>
      </c>
      <c r="G22" s="60"/>
      <c r="H22" s="61"/>
    </row>
    <row r="23" spans="2:10">
      <c r="B23" s="73" t="s">
        <v>82</v>
      </c>
      <c r="C23" s="74" t="s">
        <v>83</v>
      </c>
      <c r="D23" s="75" t="s">
        <v>66</v>
      </c>
      <c r="E23" s="49">
        <v>3000</v>
      </c>
      <c r="F23" s="76" t="s">
        <v>84</v>
      </c>
      <c r="G23" s="38"/>
      <c r="H23" s="61"/>
      <c r="I23" s="61"/>
      <c r="J23" s="61"/>
    </row>
    <row r="24" spans="2:10">
      <c r="B24" s="56"/>
      <c r="C24" s="47"/>
      <c r="D24" s="48"/>
      <c r="E24" s="52"/>
      <c r="F24" s="76"/>
      <c r="G24" s="38"/>
      <c r="H24" s="61"/>
      <c r="I24" s="61"/>
      <c r="J24" s="61"/>
    </row>
    <row r="25" spans="2:10" ht="37.5">
      <c r="B25" s="77" t="s">
        <v>85</v>
      </c>
      <c r="C25" s="57"/>
      <c r="D25" s="48"/>
      <c r="E25" s="49">
        <f>SUM(E26)</f>
        <v>200000</v>
      </c>
      <c r="F25" s="50" t="s">
        <v>86</v>
      </c>
      <c r="G25" s="38">
        <f>SUM(E25)</f>
        <v>200000</v>
      </c>
      <c r="H25" s="61"/>
      <c r="I25" s="61"/>
      <c r="J25" s="61"/>
    </row>
    <row r="26" spans="2:10" ht="37.5">
      <c r="B26" s="78" t="s">
        <v>87</v>
      </c>
      <c r="C26" s="57" t="s">
        <v>88</v>
      </c>
      <c r="D26" s="48">
        <v>8</v>
      </c>
      <c r="E26" s="52">
        <v>200000</v>
      </c>
      <c r="F26" s="79" t="s">
        <v>89</v>
      </c>
      <c r="G26" s="80"/>
      <c r="H26" s="61"/>
      <c r="I26" s="61"/>
      <c r="J26" s="61"/>
    </row>
    <row r="27" spans="2:10" s="81" customFormat="1">
      <c r="B27" s="82"/>
      <c r="C27" s="83"/>
      <c r="D27" s="84"/>
      <c r="E27" s="85"/>
      <c r="F27" s="86"/>
      <c r="G27" s="87"/>
      <c r="H27" s="61"/>
      <c r="I27" s="61"/>
      <c r="J27" s="61"/>
    </row>
    <row r="28" spans="2:10" ht="39" customHeight="1">
      <c r="B28" s="77" t="s">
        <v>90</v>
      </c>
      <c r="C28" s="88" t="s">
        <v>91</v>
      </c>
      <c r="D28" s="48">
        <v>8</v>
      </c>
      <c r="E28" s="49">
        <f>SUM(E29)</f>
        <v>500000</v>
      </c>
      <c r="F28" s="50" t="s">
        <v>86</v>
      </c>
      <c r="G28" s="38">
        <f>SUM(E28)</f>
        <v>500000</v>
      </c>
      <c r="H28" s="61"/>
      <c r="I28" s="61"/>
      <c r="J28" s="61"/>
    </row>
    <row r="29" spans="2:10" ht="230.25" customHeight="1">
      <c r="B29" s="208" t="s">
        <v>92</v>
      </c>
      <c r="C29" s="208" t="s">
        <v>88</v>
      </c>
      <c r="D29" s="210">
        <v>8</v>
      </c>
      <c r="E29" s="213">
        <v>500000</v>
      </c>
      <c r="F29" s="216" t="s">
        <v>93</v>
      </c>
      <c r="G29" s="194"/>
      <c r="H29" s="61"/>
      <c r="I29" s="61"/>
      <c r="J29" s="61"/>
    </row>
    <row r="30" spans="2:10">
      <c r="B30" s="207"/>
      <c r="C30" s="207"/>
      <c r="D30" s="211"/>
      <c r="E30" s="214"/>
      <c r="F30" s="217"/>
      <c r="G30" s="195"/>
      <c r="H30" s="61"/>
      <c r="I30" s="61"/>
      <c r="J30" s="61"/>
    </row>
    <row r="31" spans="2:10" s="81" customFormat="1">
      <c r="B31" s="209"/>
      <c r="C31" s="209"/>
      <c r="D31" s="212"/>
      <c r="E31" s="215"/>
      <c r="F31" s="218"/>
      <c r="G31" s="196"/>
      <c r="H31" s="61"/>
      <c r="I31" s="61"/>
      <c r="J31" s="61"/>
    </row>
    <row r="32" spans="2:10" ht="37.5">
      <c r="B32" s="89" t="s">
        <v>94</v>
      </c>
      <c r="C32" s="90" t="s">
        <v>95</v>
      </c>
      <c r="D32" s="91">
        <v>2</v>
      </c>
      <c r="E32" s="92">
        <f>SUM(E33,E42)</f>
        <v>2502000</v>
      </c>
      <c r="F32" s="93" t="s">
        <v>61</v>
      </c>
      <c r="G32" s="94">
        <f>SUM(E32)</f>
        <v>2502000</v>
      </c>
    </row>
    <row r="33" spans="2:7" ht="37.5">
      <c r="B33" s="95" t="s">
        <v>96</v>
      </c>
      <c r="C33" s="83"/>
      <c r="D33" s="84"/>
      <c r="E33" s="96">
        <f>SUM(E34:E40)</f>
        <v>1076000</v>
      </c>
      <c r="F33" s="97"/>
      <c r="G33" s="38"/>
    </row>
    <row r="34" spans="2:7">
      <c r="B34" s="98" t="s">
        <v>97</v>
      </c>
      <c r="C34" s="99"/>
      <c r="D34" s="100"/>
      <c r="E34" s="101"/>
      <c r="F34" s="102"/>
      <c r="G34" s="38"/>
    </row>
    <row r="35" spans="2:7" ht="37.5">
      <c r="B35" s="103" t="s">
        <v>98</v>
      </c>
      <c r="C35" s="83" t="s">
        <v>99</v>
      </c>
      <c r="D35" s="84">
        <v>1</v>
      </c>
      <c r="E35" s="104">
        <v>800000</v>
      </c>
      <c r="F35" s="105" t="s">
        <v>100</v>
      </c>
      <c r="G35" s="38"/>
    </row>
    <row r="36" spans="2:7">
      <c r="B36" s="106" t="s">
        <v>101</v>
      </c>
      <c r="C36" s="99"/>
      <c r="D36" s="100"/>
      <c r="E36" s="101"/>
      <c r="F36" s="102"/>
      <c r="G36" s="38"/>
    </row>
    <row r="37" spans="2:7" ht="37.5">
      <c r="B37" s="107" t="s">
        <v>102</v>
      </c>
      <c r="C37" s="83" t="s">
        <v>103</v>
      </c>
      <c r="D37" s="84">
        <v>1</v>
      </c>
      <c r="E37" s="108">
        <v>150000</v>
      </c>
      <c r="F37" s="97"/>
      <c r="G37" s="38"/>
    </row>
    <row r="38" spans="2:7">
      <c r="B38" s="109" t="s">
        <v>104</v>
      </c>
      <c r="C38" s="83" t="s">
        <v>103</v>
      </c>
      <c r="D38" s="84">
        <v>1</v>
      </c>
      <c r="E38" s="108">
        <v>80000</v>
      </c>
      <c r="F38" s="97"/>
      <c r="G38" s="38"/>
    </row>
    <row r="39" spans="2:7">
      <c r="B39" s="109" t="s">
        <v>105</v>
      </c>
      <c r="C39" s="83" t="s">
        <v>103</v>
      </c>
      <c r="D39" s="84">
        <v>1</v>
      </c>
      <c r="E39" s="108">
        <v>11000</v>
      </c>
      <c r="F39" s="97"/>
      <c r="G39" s="38"/>
    </row>
    <row r="40" spans="2:7">
      <c r="B40" s="109" t="s">
        <v>106</v>
      </c>
      <c r="C40" s="83" t="s">
        <v>107</v>
      </c>
      <c r="D40" s="84">
        <v>5</v>
      </c>
      <c r="E40" s="108">
        <v>35000</v>
      </c>
      <c r="F40" s="86" t="s">
        <v>108</v>
      </c>
      <c r="G40" s="38"/>
    </row>
    <row r="41" spans="2:7">
      <c r="B41" s="110"/>
      <c r="C41" s="83"/>
      <c r="D41" s="84"/>
      <c r="E41" s="111"/>
      <c r="F41" s="97"/>
      <c r="G41" s="38"/>
    </row>
    <row r="42" spans="2:7" ht="37.5">
      <c r="B42" s="95" t="s">
        <v>109</v>
      </c>
      <c r="C42" s="83"/>
      <c r="D42" s="84"/>
      <c r="E42" s="96">
        <f>SUM(E44:E51)</f>
        <v>1426000</v>
      </c>
      <c r="F42" s="97"/>
      <c r="G42" s="38"/>
    </row>
    <row r="43" spans="2:7">
      <c r="B43" s="112" t="s">
        <v>97</v>
      </c>
      <c r="C43" s="99"/>
      <c r="D43" s="100"/>
      <c r="E43" s="101"/>
      <c r="F43" s="102"/>
      <c r="G43" s="38"/>
    </row>
    <row r="44" spans="2:7" ht="37.5">
      <c r="B44" s="103" t="s">
        <v>98</v>
      </c>
      <c r="C44" s="83" t="s">
        <v>99</v>
      </c>
      <c r="D44" s="84">
        <v>1</v>
      </c>
      <c r="E44" s="113">
        <v>800000</v>
      </c>
      <c r="F44" s="105" t="s">
        <v>100</v>
      </c>
      <c r="G44" s="38"/>
    </row>
    <row r="45" spans="2:7" ht="39.950000000000003" customHeight="1">
      <c r="B45" s="114" t="s">
        <v>110</v>
      </c>
      <c r="C45" s="115" t="s">
        <v>99</v>
      </c>
      <c r="D45" s="84">
        <v>2</v>
      </c>
      <c r="E45" s="116">
        <v>80000</v>
      </c>
      <c r="F45" s="105" t="s">
        <v>111</v>
      </c>
      <c r="G45" s="38"/>
    </row>
    <row r="46" spans="2:7">
      <c r="B46" s="106" t="s">
        <v>101</v>
      </c>
      <c r="C46" s="99"/>
      <c r="D46" s="100"/>
      <c r="E46" s="117"/>
      <c r="F46" s="102"/>
      <c r="G46" s="38"/>
    </row>
    <row r="47" spans="2:7" ht="37.5">
      <c r="B47" s="107" t="s">
        <v>102</v>
      </c>
      <c r="C47" s="83" t="s">
        <v>103</v>
      </c>
      <c r="D47" s="84">
        <v>1</v>
      </c>
      <c r="E47" s="108">
        <v>150000</v>
      </c>
      <c r="F47" s="97"/>
      <c r="G47" s="38"/>
    </row>
    <row r="48" spans="2:7">
      <c r="B48" s="109" t="s">
        <v>104</v>
      </c>
      <c r="C48" s="83" t="s">
        <v>103</v>
      </c>
      <c r="D48" s="84">
        <v>1</v>
      </c>
      <c r="E48" s="108">
        <v>80000</v>
      </c>
      <c r="F48" s="97"/>
      <c r="G48" s="38"/>
    </row>
    <row r="49" spans="2:7">
      <c r="B49" s="109" t="s">
        <v>105</v>
      </c>
      <c r="C49" s="83" t="s">
        <v>103</v>
      </c>
      <c r="D49" s="84">
        <v>1</v>
      </c>
      <c r="E49" s="108">
        <v>11000</v>
      </c>
      <c r="F49" s="97"/>
      <c r="G49" s="38"/>
    </row>
    <row r="50" spans="2:7">
      <c r="B50" s="109" t="s">
        <v>106</v>
      </c>
      <c r="C50" s="83" t="s">
        <v>107</v>
      </c>
      <c r="D50" s="84">
        <v>5</v>
      </c>
      <c r="E50" s="108">
        <v>35000</v>
      </c>
      <c r="F50" s="86" t="s">
        <v>108</v>
      </c>
      <c r="G50" s="38"/>
    </row>
    <row r="51" spans="2:7">
      <c r="B51" s="110" t="s">
        <v>112</v>
      </c>
      <c r="C51" s="83" t="s">
        <v>103</v>
      </c>
      <c r="D51" s="84">
        <v>1</v>
      </c>
      <c r="E51" s="104">
        <v>270000</v>
      </c>
      <c r="F51" s="97"/>
      <c r="G51" s="38"/>
    </row>
    <row r="52" spans="2:7" ht="23.25" customHeight="1">
      <c r="B52" s="77" t="s">
        <v>113</v>
      </c>
      <c r="C52" s="57"/>
      <c r="D52" s="48"/>
      <c r="E52" s="49">
        <f>SUM(E53:E63)</f>
        <v>951000</v>
      </c>
      <c r="F52" s="50" t="s">
        <v>46</v>
      </c>
      <c r="G52" s="38">
        <f>SUM(E52)</f>
        <v>951000</v>
      </c>
    </row>
    <row r="53" spans="2:7" ht="24.75" customHeight="1">
      <c r="B53" s="78" t="s">
        <v>114</v>
      </c>
      <c r="C53" s="57" t="s">
        <v>95</v>
      </c>
      <c r="D53" s="48">
        <v>3</v>
      </c>
      <c r="E53" s="52">
        <v>60000</v>
      </c>
      <c r="F53" s="118" t="s">
        <v>115</v>
      </c>
      <c r="G53" s="38"/>
    </row>
    <row r="54" spans="2:7">
      <c r="B54" s="119" t="s">
        <v>116</v>
      </c>
      <c r="C54" s="57" t="s">
        <v>95</v>
      </c>
      <c r="D54" s="48">
        <v>3</v>
      </c>
      <c r="E54" s="52">
        <v>60000</v>
      </c>
      <c r="F54" s="118" t="s">
        <v>115</v>
      </c>
      <c r="G54" s="38"/>
    </row>
    <row r="55" spans="2:7" ht="21.75" customHeight="1">
      <c r="B55" s="119" t="s">
        <v>117</v>
      </c>
      <c r="C55" s="57"/>
      <c r="D55" s="48"/>
      <c r="E55" s="52"/>
      <c r="F55" s="118"/>
      <c r="G55" s="38"/>
    </row>
    <row r="56" spans="2:7">
      <c r="B56" s="119" t="s">
        <v>118</v>
      </c>
      <c r="C56" s="57" t="s">
        <v>103</v>
      </c>
      <c r="D56" s="48">
        <v>3</v>
      </c>
      <c r="E56" s="52">
        <v>68000</v>
      </c>
      <c r="F56" s="118" t="s">
        <v>119</v>
      </c>
      <c r="G56" s="38"/>
    </row>
    <row r="57" spans="2:7">
      <c r="B57" s="119" t="s">
        <v>120</v>
      </c>
      <c r="C57" s="57" t="s">
        <v>107</v>
      </c>
      <c r="D57" s="48">
        <v>8</v>
      </c>
      <c r="E57" s="52">
        <v>120000</v>
      </c>
      <c r="F57" s="118" t="s">
        <v>121</v>
      </c>
      <c r="G57" s="38"/>
    </row>
    <row r="58" spans="2:7">
      <c r="B58" s="119" t="s">
        <v>122</v>
      </c>
      <c r="C58" s="57" t="s">
        <v>103</v>
      </c>
      <c r="D58" s="48">
        <v>1</v>
      </c>
      <c r="E58" s="52">
        <v>430000</v>
      </c>
      <c r="F58" s="118" t="s">
        <v>123</v>
      </c>
      <c r="G58" s="38"/>
    </row>
    <row r="59" spans="2:7">
      <c r="B59" s="119" t="s">
        <v>124</v>
      </c>
      <c r="C59" s="57" t="s">
        <v>125</v>
      </c>
      <c r="D59" s="48">
        <v>3</v>
      </c>
      <c r="E59" s="52">
        <v>45000</v>
      </c>
      <c r="F59" s="118" t="s">
        <v>126</v>
      </c>
      <c r="G59" s="38"/>
    </row>
    <row r="60" spans="2:7">
      <c r="B60" s="119" t="s">
        <v>127</v>
      </c>
      <c r="C60" s="57" t="s">
        <v>103</v>
      </c>
      <c r="D60" s="48">
        <v>1</v>
      </c>
      <c r="E60" s="52">
        <v>53000</v>
      </c>
      <c r="F60" s="118" t="s">
        <v>128</v>
      </c>
      <c r="G60" s="38"/>
    </row>
    <row r="61" spans="2:7">
      <c r="B61" s="119" t="s">
        <v>129</v>
      </c>
      <c r="C61" s="57" t="s">
        <v>103</v>
      </c>
      <c r="D61" s="48">
        <v>1</v>
      </c>
      <c r="E61" s="52">
        <v>47000</v>
      </c>
      <c r="F61" s="118" t="s">
        <v>130</v>
      </c>
      <c r="G61" s="38"/>
    </row>
    <row r="62" spans="2:7">
      <c r="B62" s="119" t="s">
        <v>131</v>
      </c>
      <c r="C62" s="57" t="s">
        <v>103</v>
      </c>
      <c r="D62" s="48">
        <v>1</v>
      </c>
      <c r="E62" s="52">
        <v>50000</v>
      </c>
      <c r="F62" s="118" t="s">
        <v>132</v>
      </c>
      <c r="G62" s="38"/>
    </row>
    <row r="63" spans="2:7">
      <c r="B63" s="119" t="s">
        <v>133</v>
      </c>
      <c r="C63" s="57" t="s">
        <v>95</v>
      </c>
      <c r="D63" s="48">
        <v>3</v>
      </c>
      <c r="E63" s="52">
        <v>18000</v>
      </c>
      <c r="F63" s="118" t="s">
        <v>134</v>
      </c>
      <c r="G63" s="38"/>
    </row>
    <row r="64" spans="2:7" ht="56.25">
      <c r="B64" s="119" t="s">
        <v>263</v>
      </c>
      <c r="C64" s="57" t="s">
        <v>95</v>
      </c>
      <c r="D64" s="48">
        <v>3</v>
      </c>
      <c r="E64" s="52">
        <v>300000</v>
      </c>
      <c r="F64" s="86" t="s">
        <v>264</v>
      </c>
      <c r="G64" s="38"/>
    </row>
    <row r="65" spans="2:7" ht="37.5">
      <c r="B65" s="120" t="s">
        <v>135</v>
      </c>
      <c r="C65" s="121" t="s">
        <v>136</v>
      </c>
      <c r="D65" s="122">
        <v>1</v>
      </c>
      <c r="E65" s="123">
        <f>SUM(E66:E96)</f>
        <v>500000</v>
      </c>
      <c r="F65" s="93" t="s">
        <v>61</v>
      </c>
      <c r="G65" s="124">
        <f>SUM(E66:E95)</f>
        <v>500000</v>
      </c>
    </row>
    <row r="66" spans="2:7">
      <c r="B66" s="77" t="s">
        <v>137</v>
      </c>
      <c r="C66" s="125"/>
      <c r="D66" s="126"/>
      <c r="E66" s="127"/>
      <c r="F66" s="86"/>
      <c r="G66" s="38"/>
    </row>
    <row r="67" spans="2:7">
      <c r="B67" s="78" t="s">
        <v>138</v>
      </c>
      <c r="C67" s="51"/>
      <c r="D67" s="128"/>
      <c r="E67" s="129"/>
      <c r="F67" s="86"/>
      <c r="G67" s="38"/>
    </row>
    <row r="68" spans="2:7">
      <c r="B68" s="78" t="s">
        <v>139</v>
      </c>
      <c r="C68" s="51"/>
      <c r="D68" s="128"/>
      <c r="E68" s="129"/>
      <c r="F68" s="86"/>
      <c r="G68" s="38"/>
    </row>
    <row r="69" spans="2:7">
      <c r="B69" s="78" t="s">
        <v>140</v>
      </c>
      <c r="C69" s="51"/>
      <c r="D69" s="130"/>
      <c r="E69" s="129"/>
      <c r="F69" s="86"/>
      <c r="G69" s="38"/>
    </row>
    <row r="70" spans="2:7">
      <c r="B70" s="131" t="s">
        <v>141</v>
      </c>
      <c r="C70" s="51"/>
      <c r="D70" s="130"/>
      <c r="E70" s="129"/>
      <c r="F70" s="86"/>
      <c r="G70" s="38"/>
    </row>
    <row r="71" spans="2:7" ht="24" customHeight="1">
      <c r="B71" s="132" t="s">
        <v>142</v>
      </c>
      <c r="C71" s="103"/>
      <c r="D71" s="133"/>
      <c r="E71" s="134"/>
      <c r="F71" s="86"/>
      <c r="G71" s="38"/>
    </row>
    <row r="72" spans="2:7" ht="24" customHeight="1">
      <c r="B72" s="132" t="s">
        <v>143</v>
      </c>
      <c r="C72" s="103"/>
      <c r="D72" s="133"/>
      <c r="E72" s="134">
        <v>30000</v>
      </c>
      <c r="F72" s="86"/>
      <c r="G72" s="38"/>
    </row>
    <row r="73" spans="2:7">
      <c r="B73" s="78" t="s">
        <v>144</v>
      </c>
      <c r="C73" s="51"/>
      <c r="D73" s="130"/>
      <c r="E73" s="129"/>
      <c r="F73" s="86"/>
      <c r="G73" s="38"/>
    </row>
    <row r="74" spans="2:7">
      <c r="B74" s="131" t="s">
        <v>145</v>
      </c>
      <c r="C74" s="51"/>
      <c r="D74" s="130"/>
      <c r="E74" s="129">
        <v>8000</v>
      </c>
      <c r="F74" s="135"/>
      <c r="G74" s="38"/>
    </row>
    <row r="75" spans="2:7" ht="27.75" customHeight="1">
      <c r="B75" s="131" t="s">
        <v>146</v>
      </c>
      <c r="C75" s="51"/>
      <c r="D75" s="130"/>
      <c r="E75" s="129">
        <v>12000</v>
      </c>
      <c r="F75" s="86"/>
      <c r="G75" s="38"/>
    </row>
    <row r="76" spans="2:7">
      <c r="B76" s="78" t="s">
        <v>147</v>
      </c>
      <c r="C76" s="51"/>
      <c r="D76" s="130"/>
      <c r="E76" s="129">
        <v>60000</v>
      </c>
      <c r="F76" s="86"/>
      <c r="G76" s="38"/>
    </row>
    <row r="77" spans="2:7">
      <c r="B77" s="131" t="s">
        <v>148</v>
      </c>
      <c r="C77" s="51"/>
      <c r="D77" s="130"/>
      <c r="E77" s="129"/>
      <c r="F77" s="86"/>
      <c r="G77" s="38"/>
    </row>
    <row r="78" spans="2:7">
      <c r="B78" s="131" t="s">
        <v>149</v>
      </c>
      <c r="C78" s="51"/>
      <c r="D78" s="130"/>
      <c r="E78" s="129">
        <v>30000</v>
      </c>
      <c r="F78" s="86"/>
      <c r="G78" s="38"/>
    </row>
    <row r="79" spans="2:7">
      <c r="B79" s="131" t="s">
        <v>150</v>
      </c>
      <c r="C79" s="51"/>
      <c r="D79" s="130"/>
      <c r="E79" s="136">
        <v>6000</v>
      </c>
      <c r="F79" s="86"/>
      <c r="G79" s="38"/>
    </row>
    <row r="80" spans="2:7">
      <c r="B80" s="78" t="s">
        <v>151</v>
      </c>
      <c r="C80" s="51"/>
      <c r="D80" s="128"/>
      <c r="E80" s="129">
        <v>5000</v>
      </c>
      <c r="F80" s="86"/>
      <c r="G80" s="38"/>
    </row>
    <row r="81" spans="2:7">
      <c r="B81" s="78" t="s">
        <v>152</v>
      </c>
      <c r="C81" s="51"/>
      <c r="D81" s="128"/>
      <c r="E81" s="129">
        <v>3000</v>
      </c>
      <c r="F81" s="86"/>
      <c r="G81" s="38"/>
    </row>
    <row r="82" spans="2:7">
      <c r="B82" s="78" t="s">
        <v>153</v>
      </c>
      <c r="C82" s="51"/>
      <c r="D82" s="130"/>
      <c r="E82" s="129">
        <v>100000</v>
      </c>
      <c r="F82" s="86"/>
      <c r="G82" s="38"/>
    </row>
    <row r="83" spans="2:7">
      <c r="B83" s="131" t="s">
        <v>154</v>
      </c>
      <c r="C83" s="51"/>
      <c r="D83" s="130"/>
      <c r="E83" s="129"/>
      <c r="F83" s="135"/>
      <c r="G83" s="38"/>
    </row>
    <row r="84" spans="2:7">
      <c r="B84" s="131" t="s">
        <v>155</v>
      </c>
      <c r="C84" s="51"/>
      <c r="D84" s="130"/>
      <c r="E84" s="129">
        <v>20000</v>
      </c>
      <c r="F84" s="97"/>
      <c r="G84" s="38"/>
    </row>
    <row r="85" spans="2:7">
      <c r="B85" s="78" t="s">
        <v>156</v>
      </c>
      <c r="C85" s="51"/>
      <c r="D85" s="128"/>
      <c r="E85" s="129">
        <v>100000</v>
      </c>
      <c r="F85" s="97"/>
      <c r="G85" s="38"/>
    </row>
    <row r="86" spans="2:7">
      <c r="B86" s="78" t="s">
        <v>157</v>
      </c>
      <c r="C86" s="51"/>
      <c r="D86" s="128"/>
      <c r="E86" s="129">
        <v>100000</v>
      </c>
      <c r="F86" s="97"/>
      <c r="G86" s="38"/>
    </row>
    <row r="87" spans="2:7">
      <c r="B87" s="131" t="s">
        <v>158</v>
      </c>
      <c r="C87" s="51"/>
      <c r="D87" s="130"/>
      <c r="E87" s="129">
        <v>15000</v>
      </c>
      <c r="F87" s="97"/>
      <c r="G87" s="38"/>
    </row>
    <row r="88" spans="2:7">
      <c r="B88" s="78" t="s">
        <v>159</v>
      </c>
      <c r="C88" s="51"/>
      <c r="D88" s="130"/>
      <c r="E88" s="129"/>
      <c r="F88" s="97"/>
      <c r="G88" s="38"/>
    </row>
    <row r="89" spans="2:7">
      <c r="B89" s="78" t="s">
        <v>160</v>
      </c>
      <c r="C89" s="51"/>
      <c r="D89" s="130"/>
      <c r="E89" s="129"/>
      <c r="F89" s="97"/>
      <c r="G89" s="38"/>
    </row>
    <row r="90" spans="2:7">
      <c r="B90" s="78" t="s">
        <v>161</v>
      </c>
      <c r="C90" s="51"/>
      <c r="D90" s="130"/>
      <c r="E90" s="129">
        <v>5000</v>
      </c>
      <c r="F90" s="97"/>
      <c r="G90" s="38"/>
    </row>
    <row r="91" spans="2:7">
      <c r="B91" s="78" t="s">
        <v>162</v>
      </c>
      <c r="C91" s="51"/>
      <c r="D91" s="130"/>
      <c r="E91" s="129">
        <v>3000</v>
      </c>
      <c r="F91" s="97"/>
      <c r="G91" s="38"/>
    </row>
    <row r="92" spans="2:7">
      <c r="B92" s="78" t="s">
        <v>163</v>
      </c>
      <c r="C92" s="51"/>
      <c r="D92" s="130"/>
      <c r="E92" s="129"/>
      <c r="F92" s="97"/>
      <c r="G92" s="38"/>
    </row>
    <row r="93" spans="2:7">
      <c r="B93" s="78" t="s">
        <v>164</v>
      </c>
      <c r="C93" s="51"/>
      <c r="D93" s="130"/>
      <c r="E93" s="129">
        <v>3000</v>
      </c>
      <c r="F93" s="97"/>
      <c r="G93" s="38"/>
    </row>
    <row r="94" spans="2:7">
      <c r="B94" s="78" t="s">
        <v>165</v>
      </c>
      <c r="C94" s="51"/>
      <c r="D94" s="130"/>
      <c r="E94" s="129"/>
      <c r="F94" s="97"/>
      <c r="G94" s="38"/>
    </row>
    <row r="95" spans="2:7">
      <c r="B95" s="78" t="s">
        <v>166</v>
      </c>
      <c r="C95" s="51"/>
      <c r="D95" s="130"/>
      <c r="E95" s="129"/>
      <c r="F95" s="97"/>
      <c r="G95" s="38"/>
    </row>
    <row r="96" spans="2:7">
      <c r="B96" s="78"/>
      <c r="C96" s="83"/>
      <c r="D96" s="84"/>
      <c r="E96" s="129"/>
      <c r="F96" s="97"/>
      <c r="G96" s="38"/>
    </row>
    <row r="97" spans="2:7" ht="37.5">
      <c r="B97" s="78" t="s">
        <v>167</v>
      </c>
      <c r="C97" s="125" t="s">
        <v>136</v>
      </c>
      <c r="D97" s="126">
        <v>7</v>
      </c>
      <c r="E97" s="49">
        <f>SUM(E99:E105)</f>
        <v>210000</v>
      </c>
      <c r="F97" s="137" t="s">
        <v>168</v>
      </c>
      <c r="G97" s="38">
        <f>SUM(E97)</f>
        <v>210000</v>
      </c>
    </row>
    <row r="98" spans="2:7">
      <c r="B98" s="138" t="s">
        <v>46</v>
      </c>
      <c r="C98" s="83"/>
      <c r="D98" s="84"/>
      <c r="E98" s="129"/>
      <c r="F98" s="97"/>
      <c r="G98" s="38"/>
    </row>
    <row r="99" spans="2:7" ht="99" customHeight="1">
      <c r="B99" s="78" t="s">
        <v>169</v>
      </c>
      <c r="C99" s="125" t="s">
        <v>136</v>
      </c>
      <c r="D99" s="84">
        <v>3</v>
      </c>
      <c r="E99" s="129">
        <v>30000</v>
      </c>
      <c r="F99" s="105" t="s">
        <v>170</v>
      </c>
      <c r="G99" s="38"/>
    </row>
    <row r="100" spans="2:7" ht="18.75" customHeight="1">
      <c r="B100" s="78" t="s">
        <v>171</v>
      </c>
      <c r="C100" s="125" t="s">
        <v>136</v>
      </c>
      <c r="D100" s="84">
        <v>3</v>
      </c>
      <c r="E100" s="129">
        <v>15000</v>
      </c>
      <c r="F100" s="86"/>
      <c r="G100" s="38"/>
    </row>
    <row r="101" spans="2:7" ht="18.75" customHeight="1">
      <c r="B101" s="78" t="s">
        <v>172</v>
      </c>
      <c r="C101" s="125" t="s">
        <v>136</v>
      </c>
      <c r="D101" s="84">
        <v>3</v>
      </c>
      <c r="E101" s="129">
        <v>30000</v>
      </c>
      <c r="F101" s="86"/>
      <c r="G101" s="38"/>
    </row>
    <row r="102" spans="2:7" ht="18.75" customHeight="1">
      <c r="B102" s="78" t="s">
        <v>173</v>
      </c>
      <c r="C102" s="125" t="s">
        <v>136</v>
      </c>
      <c r="D102" s="84">
        <v>3</v>
      </c>
      <c r="E102" s="129">
        <v>15000</v>
      </c>
      <c r="F102" s="86"/>
      <c r="G102" s="38"/>
    </row>
    <row r="103" spans="2:7" ht="18.75" customHeight="1">
      <c r="B103" s="78"/>
      <c r="C103" s="125"/>
      <c r="D103" s="84"/>
      <c r="E103" s="129"/>
      <c r="F103" s="86"/>
      <c r="G103" s="38"/>
    </row>
    <row r="104" spans="2:7" ht="18.75" customHeight="1">
      <c r="B104" s="138" t="s">
        <v>168</v>
      </c>
      <c r="C104" s="125"/>
      <c r="D104" s="84"/>
      <c r="E104" s="129"/>
      <c r="F104" s="86"/>
      <c r="G104" s="38"/>
    </row>
    <row r="105" spans="2:7">
      <c r="B105" s="78" t="s">
        <v>174</v>
      </c>
      <c r="C105" s="125" t="s">
        <v>136</v>
      </c>
      <c r="D105" s="126">
        <v>4</v>
      </c>
      <c r="E105" s="139">
        <v>120000</v>
      </c>
      <c r="F105" s="86" t="s">
        <v>175</v>
      </c>
      <c r="G105" s="38"/>
    </row>
    <row r="106" spans="2:7">
      <c r="B106" s="78"/>
      <c r="C106" s="125"/>
      <c r="D106" s="126"/>
      <c r="E106" s="139"/>
      <c r="F106" s="86" t="s">
        <v>176</v>
      </c>
      <c r="G106" s="38"/>
    </row>
    <row r="107" spans="2:7">
      <c r="B107" s="78"/>
      <c r="C107" s="125"/>
      <c r="D107" s="126"/>
      <c r="E107" s="139"/>
      <c r="F107" s="86" t="s">
        <v>177</v>
      </c>
      <c r="G107" s="38"/>
    </row>
    <row r="108" spans="2:7">
      <c r="B108" s="78"/>
      <c r="C108" s="125"/>
      <c r="D108" s="126"/>
      <c r="E108" s="139"/>
      <c r="F108" s="86" t="s">
        <v>178</v>
      </c>
      <c r="G108" s="38"/>
    </row>
    <row r="109" spans="2:7">
      <c r="B109" s="140" t="s">
        <v>179</v>
      </c>
      <c r="C109" s="141"/>
      <c r="D109" s="142"/>
      <c r="E109" s="143">
        <f>SUM(E110:E115)</f>
        <v>5087000</v>
      </c>
      <c r="F109" s="144" t="s">
        <v>61</v>
      </c>
      <c r="G109" s="94">
        <f>SUM(E109)</f>
        <v>5087000</v>
      </c>
    </row>
    <row r="110" spans="2:7">
      <c r="B110" s="145" t="s">
        <v>180</v>
      </c>
      <c r="C110" s="141" t="s">
        <v>181</v>
      </c>
      <c r="D110" s="142">
        <v>1</v>
      </c>
      <c r="E110" s="146">
        <v>250000</v>
      </c>
      <c r="F110" s="61"/>
      <c r="G110" s="38"/>
    </row>
    <row r="111" spans="2:7">
      <c r="B111" s="145" t="s">
        <v>182</v>
      </c>
      <c r="C111" s="141" t="s">
        <v>103</v>
      </c>
      <c r="D111" s="142">
        <v>1</v>
      </c>
      <c r="E111" s="146">
        <v>2500000</v>
      </c>
      <c r="F111" s="61"/>
      <c r="G111" s="38"/>
    </row>
    <row r="112" spans="2:7">
      <c r="B112" s="145" t="s">
        <v>183</v>
      </c>
      <c r="C112" s="141" t="s">
        <v>103</v>
      </c>
      <c r="D112" s="142">
        <v>1</v>
      </c>
      <c r="E112" s="146">
        <v>1500000</v>
      </c>
      <c r="F112" s="61"/>
      <c r="G112" s="38"/>
    </row>
    <row r="113" spans="2:7" ht="37.5">
      <c r="B113" s="145" t="s">
        <v>184</v>
      </c>
      <c r="C113" s="141" t="s">
        <v>185</v>
      </c>
      <c r="D113" s="142">
        <v>2</v>
      </c>
      <c r="E113" s="146">
        <v>535000</v>
      </c>
      <c r="F113" s="61"/>
      <c r="G113" s="38"/>
    </row>
    <row r="114" spans="2:7">
      <c r="B114" s="145" t="s">
        <v>186</v>
      </c>
      <c r="C114" s="141" t="s">
        <v>103</v>
      </c>
      <c r="D114" s="142">
        <v>1</v>
      </c>
      <c r="E114" s="146">
        <v>50000</v>
      </c>
      <c r="F114"/>
      <c r="G114" s="38"/>
    </row>
    <row r="115" spans="2:7">
      <c r="B115" s="145" t="s">
        <v>187</v>
      </c>
      <c r="C115" s="141" t="s">
        <v>103</v>
      </c>
      <c r="D115" s="142">
        <v>1</v>
      </c>
      <c r="E115" s="146">
        <v>252000</v>
      </c>
      <c r="F115"/>
      <c r="G115" s="38"/>
    </row>
    <row r="116" spans="2:7" ht="56.25">
      <c r="B116" s="149" t="s">
        <v>189</v>
      </c>
      <c r="C116" s="40" t="s">
        <v>88</v>
      </c>
      <c r="D116" s="41">
        <v>1</v>
      </c>
      <c r="E116" s="150">
        <f>SUM(E119:E144)</f>
        <v>2358700</v>
      </c>
      <c r="F116" s="151" t="s">
        <v>61</v>
      </c>
      <c r="G116" s="152">
        <v>2358700</v>
      </c>
    </row>
    <row r="117" spans="2:7">
      <c r="B117" s="147" t="s">
        <v>188</v>
      </c>
      <c r="C117" s="40"/>
      <c r="D117" s="41"/>
      <c r="E117" s="43"/>
      <c r="G117" s="38"/>
    </row>
    <row r="118" spans="2:7">
      <c r="B118" s="148" t="s">
        <v>190</v>
      </c>
      <c r="C118" s="40"/>
      <c r="D118" s="41"/>
      <c r="E118" s="153"/>
      <c r="G118" s="38"/>
    </row>
    <row r="119" spans="2:7">
      <c r="B119" s="154" t="s">
        <v>191</v>
      </c>
      <c r="C119" s="40" t="s">
        <v>58</v>
      </c>
      <c r="D119" s="155">
        <v>5</v>
      </c>
      <c r="E119" s="153">
        <v>25000</v>
      </c>
      <c r="G119" s="38"/>
    </row>
    <row r="120" spans="2:7">
      <c r="B120" s="154" t="s">
        <v>192</v>
      </c>
      <c r="C120" s="40" t="s">
        <v>58</v>
      </c>
      <c r="D120" s="155">
        <v>20</v>
      </c>
      <c r="E120" s="153">
        <v>200000</v>
      </c>
      <c r="G120" s="38"/>
    </row>
    <row r="121" spans="2:7">
      <c r="B121" s="154" t="s">
        <v>193</v>
      </c>
      <c r="C121" s="40" t="s">
        <v>58</v>
      </c>
      <c r="D121" s="155">
        <v>2</v>
      </c>
      <c r="E121" s="153">
        <v>20000</v>
      </c>
      <c r="G121" s="38"/>
    </row>
    <row r="122" spans="2:7">
      <c r="B122" s="154" t="s">
        <v>194</v>
      </c>
      <c r="C122" s="40" t="s">
        <v>58</v>
      </c>
      <c r="D122" s="155">
        <v>1</v>
      </c>
      <c r="E122" s="153">
        <v>70000</v>
      </c>
      <c r="G122" s="38"/>
    </row>
    <row r="123" spans="2:7">
      <c r="B123" s="154" t="s">
        <v>195</v>
      </c>
      <c r="C123" s="40" t="s">
        <v>58</v>
      </c>
      <c r="D123" s="155">
        <v>1</v>
      </c>
      <c r="E123" s="153">
        <v>50000</v>
      </c>
      <c r="G123" s="38"/>
    </row>
    <row r="124" spans="2:7">
      <c r="B124" s="154" t="s">
        <v>196</v>
      </c>
      <c r="C124" s="40" t="s">
        <v>58</v>
      </c>
      <c r="D124" s="155">
        <v>10</v>
      </c>
      <c r="E124" s="153">
        <v>150000</v>
      </c>
      <c r="G124" s="38"/>
    </row>
    <row r="125" spans="2:7" ht="22.5" customHeight="1">
      <c r="B125" s="154" t="s">
        <v>197</v>
      </c>
      <c r="C125" s="40" t="s">
        <v>58</v>
      </c>
      <c r="D125" s="155">
        <v>1</v>
      </c>
      <c r="E125" s="153">
        <v>80000</v>
      </c>
      <c r="G125" s="38"/>
    </row>
    <row r="126" spans="2:7">
      <c r="B126" s="154" t="s">
        <v>198</v>
      </c>
      <c r="C126" s="40" t="s">
        <v>58</v>
      </c>
      <c r="D126" s="155">
        <v>2</v>
      </c>
      <c r="E126" s="153">
        <v>40000</v>
      </c>
      <c r="G126" s="38"/>
    </row>
    <row r="127" spans="2:7">
      <c r="B127" s="154" t="s">
        <v>199</v>
      </c>
      <c r="C127" s="40" t="s">
        <v>58</v>
      </c>
      <c r="D127" s="155">
        <v>10</v>
      </c>
      <c r="E127" s="153">
        <v>120000</v>
      </c>
      <c r="G127" s="38"/>
    </row>
    <row r="128" spans="2:7">
      <c r="B128" s="154" t="s">
        <v>200</v>
      </c>
      <c r="C128" s="40" t="s">
        <v>201</v>
      </c>
      <c r="D128" s="155">
        <v>5</v>
      </c>
      <c r="E128" s="153">
        <v>47500</v>
      </c>
      <c r="G128" s="38"/>
    </row>
    <row r="129" spans="2:7">
      <c r="B129" s="154" t="s">
        <v>202</v>
      </c>
      <c r="C129" s="40" t="s">
        <v>203</v>
      </c>
      <c r="D129" s="155">
        <v>24</v>
      </c>
      <c r="E129" s="153">
        <v>31200</v>
      </c>
      <c r="G129" s="38"/>
    </row>
    <row r="130" spans="2:7">
      <c r="B130" s="154" t="s">
        <v>204</v>
      </c>
      <c r="C130" s="40" t="s">
        <v>125</v>
      </c>
      <c r="D130" s="155">
        <v>65</v>
      </c>
      <c r="E130" s="153">
        <v>32500</v>
      </c>
      <c r="F130" s="156"/>
      <c r="G130" s="38"/>
    </row>
    <row r="131" spans="2:7">
      <c r="B131" s="154" t="s">
        <v>205</v>
      </c>
      <c r="C131" s="40" t="s">
        <v>58</v>
      </c>
      <c r="D131" s="155">
        <v>3</v>
      </c>
      <c r="E131" s="153">
        <v>16500</v>
      </c>
      <c r="G131" s="38"/>
    </row>
    <row r="132" spans="2:7">
      <c r="B132" s="154" t="s">
        <v>206</v>
      </c>
      <c r="C132" s="40" t="s">
        <v>58</v>
      </c>
      <c r="D132" s="155">
        <v>1</v>
      </c>
      <c r="E132" s="153">
        <v>26000</v>
      </c>
      <c r="G132" s="38"/>
    </row>
    <row r="133" spans="2:7">
      <c r="B133" s="154" t="s">
        <v>207</v>
      </c>
      <c r="C133" s="40" t="s">
        <v>58</v>
      </c>
      <c r="D133" s="155">
        <v>1</v>
      </c>
      <c r="E133" s="153">
        <v>30000</v>
      </c>
      <c r="G133" s="38"/>
    </row>
    <row r="134" spans="2:7">
      <c r="B134" s="154" t="s">
        <v>208</v>
      </c>
      <c r="C134" s="40" t="s">
        <v>209</v>
      </c>
      <c r="D134" s="155">
        <v>4</v>
      </c>
      <c r="E134" s="153">
        <v>16000</v>
      </c>
      <c r="G134" s="38"/>
    </row>
    <row r="135" spans="2:7">
      <c r="B135" s="154" t="s">
        <v>210</v>
      </c>
      <c r="C135" s="40" t="s">
        <v>58</v>
      </c>
      <c r="D135" s="155">
        <v>1</v>
      </c>
      <c r="E135" s="153">
        <v>250000</v>
      </c>
      <c r="G135" s="38"/>
    </row>
    <row r="136" spans="2:7" ht="37.5">
      <c r="B136" s="154" t="s">
        <v>211</v>
      </c>
      <c r="C136" s="40" t="s">
        <v>58</v>
      </c>
      <c r="D136" s="155">
        <v>1</v>
      </c>
      <c r="E136" s="153">
        <v>12000</v>
      </c>
      <c r="F136" s="156"/>
      <c r="G136" s="38"/>
    </row>
    <row r="137" spans="2:7">
      <c r="B137" s="154" t="s">
        <v>212</v>
      </c>
      <c r="C137" s="40" t="s">
        <v>58</v>
      </c>
      <c r="D137" s="155">
        <v>1</v>
      </c>
      <c r="E137" s="153">
        <v>75000</v>
      </c>
      <c r="F137" s="156"/>
      <c r="G137" s="38"/>
    </row>
    <row r="138" spans="2:7">
      <c r="B138" s="154" t="s">
        <v>213</v>
      </c>
      <c r="C138" s="40"/>
      <c r="D138" s="155"/>
      <c r="E138" s="153"/>
      <c r="F138" s="156"/>
      <c r="G138" s="38"/>
    </row>
    <row r="139" spans="2:7">
      <c r="B139" s="154" t="s">
        <v>214</v>
      </c>
      <c r="C139" s="40"/>
      <c r="D139" s="155"/>
      <c r="E139" s="153"/>
      <c r="F139" s="156"/>
      <c r="G139" s="38"/>
    </row>
    <row r="140" spans="2:7">
      <c r="B140" s="154" t="s">
        <v>215</v>
      </c>
      <c r="C140" s="40"/>
      <c r="D140" s="155"/>
      <c r="E140" s="153"/>
      <c r="F140" s="156"/>
      <c r="G140" s="38"/>
    </row>
    <row r="141" spans="2:7" ht="23.25" customHeight="1">
      <c r="B141" s="154" t="s">
        <v>216</v>
      </c>
      <c r="C141" s="40"/>
      <c r="D141" s="155"/>
      <c r="E141" s="153"/>
      <c r="F141" s="156"/>
      <c r="G141" s="38"/>
    </row>
    <row r="142" spans="2:7">
      <c r="B142" s="154" t="s">
        <v>217</v>
      </c>
      <c r="C142" s="40" t="s">
        <v>218</v>
      </c>
      <c r="D142" s="155">
        <v>1</v>
      </c>
      <c r="E142" s="153">
        <v>991000</v>
      </c>
      <c r="F142" s="156"/>
      <c r="G142" s="38"/>
    </row>
    <row r="143" spans="2:7">
      <c r="B143" s="154" t="s">
        <v>219</v>
      </c>
      <c r="C143" s="40" t="s">
        <v>58</v>
      </c>
      <c r="D143" s="155">
        <v>1</v>
      </c>
      <c r="E143" s="153">
        <v>12000</v>
      </c>
      <c r="F143" s="156"/>
      <c r="G143" s="38"/>
    </row>
    <row r="144" spans="2:7">
      <c r="B144" s="154" t="s">
        <v>220</v>
      </c>
      <c r="C144" s="40" t="s">
        <v>58</v>
      </c>
      <c r="D144" s="155">
        <v>2</v>
      </c>
      <c r="E144" s="153">
        <v>64000</v>
      </c>
      <c r="F144" s="156"/>
      <c r="G144" s="38"/>
    </row>
    <row r="145" spans="2:7">
      <c r="B145" s="154"/>
      <c r="C145" s="40"/>
      <c r="D145" s="155"/>
      <c r="E145" s="153"/>
      <c r="F145" s="156"/>
      <c r="G145" s="38"/>
    </row>
    <row r="146" spans="2:7">
      <c r="B146" s="147" t="s">
        <v>188</v>
      </c>
      <c r="C146" s="40"/>
      <c r="D146" s="41"/>
      <c r="E146" s="43"/>
      <c r="G146" s="38"/>
    </row>
    <row r="147" spans="2:7">
      <c r="B147" s="148" t="s">
        <v>190</v>
      </c>
      <c r="C147" s="40"/>
      <c r="D147" s="41"/>
      <c r="E147" s="43"/>
      <c r="G147" s="38"/>
    </row>
    <row r="148" spans="2:7" ht="17.25" customHeight="1">
      <c r="B148" s="154"/>
      <c r="C148" s="40"/>
      <c r="D148" s="155"/>
      <c r="E148" s="43"/>
      <c r="G148" s="38"/>
    </row>
    <row r="149" spans="2:7" ht="26.25" customHeight="1">
      <c r="B149" s="157" t="s">
        <v>221</v>
      </c>
      <c r="C149" s="40"/>
      <c r="D149" s="155"/>
      <c r="E149" s="43"/>
      <c r="G149" s="38"/>
    </row>
    <row r="150" spans="2:7">
      <c r="B150" s="158" t="s">
        <v>222</v>
      </c>
      <c r="C150" s="40"/>
      <c r="D150" s="155"/>
      <c r="E150" s="43"/>
      <c r="G150" s="38"/>
    </row>
    <row r="151" spans="2:7">
      <c r="B151" s="158" t="s">
        <v>223</v>
      </c>
      <c r="C151" s="40"/>
      <c r="D151" s="155"/>
      <c r="E151" s="43"/>
      <c r="G151" s="38"/>
    </row>
    <row r="152" spans="2:7">
      <c r="B152" s="158" t="s">
        <v>224</v>
      </c>
      <c r="C152" s="159"/>
      <c r="D152" s="160"/>
      <c r="E152" s="161"/>
      <c r="F152" s="162"/>
      <c r="G152" s="38"/>
    </row>
    <row r="153" spans="2:7">
      <c r="B153" s="158" t="s">
        <v>225</v>
      </c>
      <c r="C153" s="159"/>
      <c r="D153" s="160"/>
      <c r="E153" s="161"/>
      <c r="F153" s="162"/>
      <c r="G153" s="38"/>
    </row>
    <row r="154" spans="2:7">
      <c r="B154" s="158" t="s">
        <v>226</v>
      </c>
      <c r="C154" s="159"/>
      <c r="D154" s="160"/>
      <c r="E154" s="161"/>
      <c r="F154" s="162"/>
      <c r="G154" s="38"/>
    </row>
    <row r="155" spans="2:7">
      <c r="B155" s="158"/>
      <c r="C155" s="159"/>
      <c r="D155" s="160"/>
      <c r="E155" s="161"/>
      <c r="F155" s="163" t="s">
        <v>61</v>
      </c>
      <c r="G155" s="38"/>
    </row>
    <row r="156" spans="2:7" ht="56.25">
      <c r="B156" s="154" t="s">
        <v>227</v>
      </c>
      <c r="C156" s="40" t="s">
        <v>88</v>
      </c>
      <c r="D156" s="155">
        <v>2950000</v>
      </c>
      <c r="E156" s="164">
        <f>SUM(D156)</f>
        <v>2950000</v>
      </c>
      <c r="F156" s="149" t="s">
        <v>228</v>
      </c>
      <c r="G156" s="152">
        <v>2950000</v>
      </c>
    </row>
    <row r="157" spans="2:7">
      <c r="B157" s="154" t="s">
        <v>229</v>
      </c>
      <c r="C157" s="40" t="s">
        <v>88</v>
      </c>
      <c r="D157" s="155">
        <v>2</v>
      </c>
      <c r="E157" s="164">
        <v>2500000</v>
      </c>
      <c r="F157" s="149"/>
      <c r="G157" s="152"/>
    </row>
    <row r="158" spans="2:7">
      <c r="B158" s="154" t="s">
        <v>230</v>
      </c>
      <c r="C158" s="40" t="s">
        <v>88</v>
      </c>
      <c r="D158" s="155">
        <v>1</v>
      </c>
      <c r="E158" s="164">
        <v>450000</v>
      </c>
      <c r="F158" s="149"/>
      <c r="G158" s="152"/>
    </row>
    <row r="159" spans="2:7" ht="56.25">
      <c r="B159" s="154" t="s">
        <v>231</v>
      </c>
      <c r="C159" s="40" t="s">
        <v>88</v>
      </c>
      <c r="D159" s="155"/>
      <c r="E159" s="164">
        <f>SUM(E160:E165)</f>
        <v>23642000</v>
      </c>
      <c r="F159" s="149"/>
      <c r="G159" s="165">
        <f>SUM(E160:E165)</f>
        <v>23642000</v>
      </c>
    </row>
    <row r="160" spans="2:7" ht="24.75" customHeight="1">
      <c r="B160" s="154" t="s">
        <v>232</v>
      </c>
      <c r="C160" s="40" t="s">
        <v>88</v>
      </c>
      <c r="D160" s="155">
        <v>1</v>
      </c>
      <c r="E160" s="164">
        <v>15000000</v>
      </c>
      <c r="F160" s="207" t="s">
        <v>233</v>
      </c>
      <c r="G160" s="152"/>
    </row>
    <row r="161" spans="2:7" ht="21.75" customHeight="1">
      <c r="B161" s="154" t="s">
        <v>234</v>
      </c>
      <c r="C161" s="40" t="s">
        <v>88</v>
      </c>
      <c r="D161" s="155">
        <v>1</v>
      </c>
      <c r="E161" s="164">
        <v>2000000</v>
      </c>
      <c r="F161" s="207"/>
      <c r="G161" s="152"/>
    </row>
    <row r="162" spans="2:7">
      <c r="B162" s="154" t="s">
        <v>235</v>
      </c>
      <c r="C162" s="40" t="s">
        <v>236</v>
      </c>
      <c r="D162" s="155">
        <v>1</v>
      </c>
      <c r="E162" s="164">
        <v>42000</v>
      </c>
      <c r="F162" s="149"/>
      <c r="G162" s="152"/>
    </row>
    <row r="163" spans="2:7">
      <c r="B163" s="154" t="s">
        <v>237</v>
      </c>
      <c r="C163" s="40" t="s">
        <v>99</v>
      </c>
      <c r="D163" s="155">
        <v>1</v>
      </c>
      <c r="E163" s="164">
        <v>700000</v>
      </c>
      <c r="F163" s="149"/>
      <c r="G163" s="152"/>
    </row>
    <row r="164" spans="2:7">
      <c r="B164" s="154" t="s">
        <v>238</v>
      </c>
      <c r="C164" s="40" t="s">
        <v>99</v>
      </c>
      <c r="D164" s="155">
        <v>1</v>
      </c>
      <c r="E164" s="164">
        <v>700000</v>
      </c>
      <c r="F164" s="149"/>
      <c r="G164" s="152"/>
    </row>
    <row r="165" spans="2:7" ht="37.5">
      <c r="B165" s="154" t="s">
        <v>239</v>
      </c>
      <c r="C165" s="40" t="s">
        <v>88</v>
      </c>
      <c r="D165" s="155">
        <v>1</v>
      </c>
      <c r="E165" s="164">
        <v>5200000</v>
      </c>
      <c r="F165" s="149"/>
      <c r="G165" s="152"/>
    </row>
    <row r="166" spans="2:7">
      <c r="B166" s="154"/>
      <c r="C166" s="40"/>
      <c r="D166" s="155"/>
      <c r="E166" s="164"/>
      <c r="F166" s="149"/>
      <c r="G166" s="152"/>
    </row>
    <row r="167" spans="2:7" ht="37.5">
      <c r="B167" s="154" t="s">
        <v>240</v>
      </c>
      <c r="C167" s="40" t="s">
        <v>88</v>
      </c>
      <c r="D167" s="155">
        <v>2</v>
      </c>
      <c r="E167" s="164">
        <v>2050000</v>
      </c>
      <c r="G167" s="152">
        <v>2050000</v>
      </c>
    </row>
    <row r="168" spans="2:7">
      <c r="B168" s="166" t="s">
        <v>241</v>
      </c>
      <c r="C168" s="167"/>
      <c r="D168" s="168"/>
      <c r="E168" s="169"/>
      <c r="F168" s="170"/>
      <c r="G168" s="165">
        <f>SUM(G7:G167)</f>
        <v>41450700</v>
      </c>
    </row>
    <row r="169" spans="2:7">
      <c r="B169" s="171"/>
      <c r="E169" s="172"/>
    </row>
    <row r="170" spans="2:7">
      <c r="B170" s="171"/>
      <c r="E170" s="29" t="s">
        <v>242</v>
      </c>
    </row>
    <row r="171" spans="2:7">
      <c r="E171" s="29" t="s">
        <v>243</v>
      </c>
    </row>
    <row r="182" spans="6:6" ht="19.5">
      <c r="F182" s="173"/>
    </row>
    <row r="183" spans="6:6" ht="19.5">
      <c r="F183" s="174"/>
    </row>
    <row r="184" spans="6:6">
      <c r="F184" s="45"/>
    </row>
  </sheetData>
  <mergeCells count="13">
    <mergeCell ref="F160:F161"/>
    <mergeCell ref="B29:B31"/>
    <mergeCell ref="C29:C31"/>
    <mergeCell ref="D29:D31"/>
    <mergeCell ref="E29:E31"/>
    <mergeCell ref="F29:F31"/>
    <mergeCell ref="G29:G31"/>
    <mergeCell ref="B1:F1"/>
    <mergeCell ref="B2:F2"/>
    <mergeCell ref="B4:B5"/>
    <mergeCell ref="C4:E4"/>
    <mergeCell ref="F4:F5"/>
    <mergeCell ref="G4:G5"/>
  </mergeCells>
  <pageMargins left="0.2" right="0.2" top="0.25" bottom="0.2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งบแผนไทย</vt:lpstr>
      <vt:lpstr>จำแนกงบ</vt:lpstr>
    </vt:vector>
  </TitlesOfParts>
  <Company>Moveup Coporation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Ozome Moveup</dc:creator>
  <cp:lastModifiedBy>ttmphrae</cp:lastModifiedBy>
  <cp:lastPrinted>2019-02-04T05:06:53Z</cp:lastPrinted>
  <dcterms:created xsi:type="dcterms:W3CDTF">2018-06-25T05:56:42Z</dcterms:created>
  <dcterms:modified xsi:type="dcterms:W3CDTF">2019-02-04T06:04:20Z</dcterms:modified>
</cp:coreProperties>
</file>